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élien\Desktop\Api\Marchés - Ventes\"/>
    </mc:Choice>
  </mc:AlternateContent>
  <xr:revisionPtr revIDLastSave="0" documentId="13_ncr:1_{A8D53591-7D8C-4D52-8AA6-8D225E29C417}" xr6:coauthVersionLast="47" xr6:coauthVersionMax="47" xr10:uidLastSave="{00000000-0000-0000-0000-000000000000}"/>
  <bookViews>
    <workbookView xWindow="-110" yWindow="-110" windowWidth="19420" windowHeight="10420" xr2:uid="{A17B7A5A-7A71-4C0D-8CD7-8A44F0DA43F6}"/>
  </bookViews>
  <sheets>
    <sheet name="Bon de command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K36" i="2"/>
  <c r="L16" i="2"/>
  <c r="K16" i="2"/>
  <c r="K26" i="2"/>
  <c r="K29" i="2"/>
  <c r="L29" i="2"/>
  <c r="K30" i="2"/>
  <c r="L30" i="2"/>
  <c r="K21" i="2"/>
  <c r="L21" i="2"/>
  <c r="K22" i="2"/>
  <c r="L22" i="2"/>
  <c r="K23" i="2"/>
  <c r="L23" i="2"/>
  <c r="K24" i="2"/>
  <c r="L24" i="2"/>
  <c r="K25" i="2"/>
  <c r="L25" i="2"/>
  <c r="L26" i="2"/>
  <c r="K27" i="2"/>
  <c r="L27" i="2"/>
  <c r="K28" i="2"/>
  <c r="L28" i="2"/>
  <c r="K20" i="2"/>
  <c r="K19" i="2"/>
  <c r="K18" i="2"/>
  <c r="K17" i="2"/>
  <c r="G22" i="2"/>
  <c r="L20" i="2"/>
  <c r="L19" i="2"/>
  <c r="L18" i="2"/>
  <c r="L17" i="2"/>
  <c r="H35" i="2" l="1"/>
  <c r="K35" i="2" l="1"/>
  <c r="K34" i="2"/>
</calcChain>
</file>

<file path=xl/sharedStrings.xml><?xml version="1.0" encoding="utf-8"?>
<sst xmlns="http://schemas.openxmlformats.org/spreadsheetml/2006/main" count="77" uniqueCount="55">
  <si>
    <t>Bougie</t>
  </si>
  <si>
    <t>Nom :</t>
  </si>
  <si>
    <t>Adresse :</t>
  </si>
  <si>
    <t>CP + Ville :</t>
  </si>
  <si>
    <t>e-mail :</t>
  </si>
  <si>
    <t>Tél :</t>
  </si>
  <si>
    <t>Désignation</t>
  </si>
  <si>
    <t>Prix unitaire TTC</t>
  </si>
  <si>
    <t>Quantité</t>
  </si>
  <si>
    <t>Total TTC</t>
  </si>
  <si>
    <t>Bas de Page - coordonnées</t>
  </si>
  <si>
    <t>Photo des produits</t>
  </si>
  <si>
    <t>Miel de Tournesol 250g</t>
  </si>
  <si>
    <t>Miel de Tournesol 500g</t>
  </si>
  <si>
    <t>Miel de Châtaignier 250g</t>
  </si>
  <si>
    <t>Miel de Châtaignier 500g</t>
  </si>
  <si>
    <t>Pain d'épice nature 380g*</t>
  </si>
  <si>
    <t>*liste des ingrédients et des allergènes sur l'étiquette ou sur demande</t>
  </si>
  <si>
    <t>Pain d'épice aux noix 380g*</t>
  </si>
  <si>
    <t>Total HT</t>
  </si>
  <si>
    <t>Prix au kg TTC</t>
  </si>
  <si>
    <t>TVA</t>
  </si>
  <si>
    <t>- Miel de Tournesol 250g</t>
  </si>
  <si>
    <t>- Miel de Tournesol 500g</t>
  </si>
  <si>
    <t>- Miel de Châtaignier 250g</t>
  </si>
  <si>
    <t>- Miel de Châtaignier 500g</t>
  </si>
  <si>
    <t>- Pain d'épice nature 380g*</t>
  </si>
  <si>
    <r>
      <t xml:space="preserve">- Pain d'épice </t>
    </r>
    <r>
      <rPr>
        <b/>
        <sz val="13"/>
        <color theme="1"/>
        <rFont val="Calibri"/>
        <family val="2"/>
        <scheme val="minor"/>
      </rPr>
      <t>aux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noix</t>
    </r>
    <r>
      <rPr>
        <sz val="13"/>
        <color theme="1"/>
        <rFont val="Calibri"/>
        <family val="2"/>
        <scheme val="minor"/>
      </rPr>
      <t xml:space="preserve"> 380g*</t>
    </r>
  </si>
  <si>
    <t>TVA 20%</t>
  </si>
  <si>
    <t>TVA 5,5%</t>
  </si>
  <si>
    <t>TotalTVA</t>
  </si>
  <si>
    <t>Détail TVA</t>
  </si>
  <si>
    <t>Tél : 06 82 51 18 12</t>
  </si>
  <si>
    <t>e-mail : mielsdaqui@gmail.com</t>
  </si>
  <si>
    <t>2 rue Alexis Domergue</t>
  </si>
  <si>
    <t>12500 Lassouts</t>
  </si>
  <si>
    <t>SIRET : 94471592900013</t>
  </si>
  <si>
    <t>-</t>
  </si>
  <si>
    <r>
      <rPr>
        <b/>
        <sz val="13"/>
        <color theme="1"/>
        <rFont val="Calibri"/>
        <family val="2"/>
        <scheme val="minor"/>
      </rPr>
      <t>Miel de Tournesol - Haute Garonne</t>
    </r>
    <r>
      <rPr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C'est un miel chaleureux, parfumé, fruité et légèrement acidulé avec une cristallisation fine</t>
    </r>
  </si>
  <si>
    <r>
      <rPr>
        <b/>
        <sz val="13"/>
        <color theme="1"/>
        <rFont val="Calibri"/>
        <family val="2"/>
        <scheme val="minor"/>
      </rPr>
      <t>Miel de Châtaignier - Aveyron</t>
    </r>
    <r>
      <rPr>
        <sz val="11"/>
        <color theme="1"/>
        <rFont val="Calibri"/>
        <family val="2"/>
        <scheme val="minor"/>
      </rPr>
      <t xml:space="preserve">
Un miel équilibré, aux arômes chauds et avec une légère amertume en fin de bouche. Liquide, il peut cristalliser avec le temps. C'est le miel idéal pour la cuisine.</t>
    </r>
  </si>
  <si>
    <t>Valable jusqu'au</t>
  </si>
  <si>
    <t>- Bougie "La Ruche"</t>
  </si>
  <si>
    <t>- Bougie "Chandelles x3"</t>
  </si>
  <si>
    <t>- Bougie "Pomme de pin"</t>
  </si>
  <si>
    <t>- Bougie "Père Noël"</t>
  </si>
  <si>
    <t>- Bougie "La Graphique"</t>
  </si>
  <si>
    <t>- Pain d'épice aux oranges confites 380g*</t>
  </si>
  <si>
    <t>- Pain d'épice aux chocolat 380g*</t>
  </si>
  <si>
    <t>- Le savon au miel &amp; cire d'abeilles 100g</t>
  </si>
  <si>
    <r>
      <rPr>
        <b/>
        <sz val="13"/>
        <color theme="1"/>
        <rFont val="Calibri"/>
        <family val="2"/>
        <scheme val="minor"/>
      </rPr>
      <t xml:space="preserve">Les Pains d'épices
</t>
    </r>
    <r>
      <rPr>
        <b/>
        <i/>
        <sz val="12"/>
        <color theme="1"/>
        <rFont val="Calibri"/>
        <family val="2"/>
        <scheme val="minor"/>
      </rPr>
      <t>Nature - Noix - Chocolat - Oranges confites</t>
    </r>
    <r>
      <rPr>
        <sz val="11"/>
        <color theme="1"/>
        <rFont val="Calibri"/>
        <family val="2"/>
        <scheme val="minor"/>
      </rPr>
      <t xml:space="preserve">
Moelleux, parfumés et généreux en miel, ils sont fabriqués maison. Idéal à déguster avec une tisane un café ou tout saimplement pour le plaisir !</t>
    </r>
  </si>
  <si>
    <r>
      <rPr>
        <b/>
        <sz val="13"/>
        <color theme="1"/>
        <rFont val="Calibri"/>
        <family val="2"/>
        <scheme val="minor"/>
      </rPr>
      <t>Les bougie</t>
    </r>
    <r>
      <rPr>
        <sz val="11"/>
        <color theme="1"/>
        <rFont val="Calibri"/>
        <family val="2"/>
        <scheme val="minor"/>
      </rPr>
      <t xml:space="preserve">
100% en cire d'abeilles - parfumée naturellement à la douce odeur de la ruche - 5 modèles : La graphique, la pomme de pin, les 3 chandelles, la ruche et le père noël</t>
    </r>
  </si>
  <si>
    <r>
      <rPr>
        <b/>
        <sz val="13"/>
        <color theme="1"/>
        <rFont val="Calibri"/>
        <family val="2"/>
        <scheme val="minor"/>
      </rPr>
      <t>Les savons</t>
    </r>
    <r>
      <rPr>
        <sz val="11"/>
        <color theme="1"/>
        <rFont val="Calibri"/>
        <family val="2"/>
        <scheme val="minor"/>
      </rPr>
      <t xml:space="preserve">
Né de la rencontre entre la ruche et la bergerie, ce savon au miel de châtaignier, à la cire d’abeille, au lait et beurre de brebis de l’Aveyron laisse une peau souple et nourrie.</t>
    </r>
  </si>
  <si>
    <t>28 novembre 2025</t>
  </si>
  <si>
    <t>- Miel Fleurs de Printemps 500g</t>
  </si>
  <si>
    <r>
      <rPr>
        <b/>
        <sz val="13"/>
        <color theme="1"/>
        <rFont val="Calibri"/>
        <family val="2"/>
        <scheme val="minor"/>
      </rPr>
      <t>Miel de Fleurs de Printemps</t>
    </r>
    <r>
      <rPr>
        <sz val="11"/>
        <color theme="1"/>
        <rFont val="Calibri"/>
        <family val="2"/>
        <scheme val="minor"/>
      </rPr>
      <t xml:space="preserve">
Un miel parfumé, équilibré et fleuri. Liquide mais peut cristalliser naturellement avec le temps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</si>
</sst>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6"/>
      <color theme="1"/>
      <name val="Amiable"/>
    </font>
    <font>
      <sz val="13"/>
      <color theme="1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9" fontId="6" fillId="4" borderId="0" xfId="0" applyNumberFormat="1" applyFont="1" applyFill="1" applyBorder="1" applyAlignment="1">
      <alignment horizontal="center" vertical="center"/>
    </xf>
    <xf numFmtId="0" fontId="0" fillId="2" borderId="0" xfId="0" applyFill="1"/>
    <xf numFmtId="165" fontId="6" fillId="2" borderId="0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164" fontId="0" fillId="2" borderId="0" xfId="0" applyNumberFormat="1" applyFill="1"/>
    <xf numFmtId="164" fontId="2" fillId="2" borderId="0" xfId="0" applyNumberFormat="1" applyFont="1" applyFill="1"/>
    <xf numFmtId="0" fontId="5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right"/>
    </xf>
    <xf numFmtId="0" fontId="8" fillId="3" borderId="11" xfId="0" applyFont="1" applyFill="1" applyBorder="1" applyAlignment="1"/>
    <xf numFmtId="0" fontId="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left"/>
    </xf>
    <xf numFmtId="0" fontId="10" fillId="5" borderId="0" xfId="0" quotePrefix="1" applyFont="1" applyFill="1" applyAlignment="1">
      <alignment horizontal="left"/>
    </xf>
    <xf numFmtId="0" fontId="10" fillId="5" borderId="0" xfId="0" applyFont="1" applyFill="1" applyAlignment="1"/>
    <xf numFmtId="0" fontId="10" fillId="0" borderId="0" xfId="0" applyFont="1"/>
    <xf numFmtId="0" fontId="5" fillId="2" borderId="0" xfId="0" applyFont="1" applyFill="1" applyAlignment="1">
      <alignment vertical="center"/>
    </xf>
    <xf numFmtId="9" fontId="6" fillId="2" borderId="0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2" borderId="5" xfId="0" quotePrefix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4" borderId="5" xfId="0" quotePrefix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0" fontId="5" fillId="2" borderId="7" xfId="0" quotePrefix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9" fontId="6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5" xfId="0" quotePrefix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4" borderId="5" xfId="0" quotePrefix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164" fontId="5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top" wrapText="1"/>
    </xf>
    <xf numFmtId="164" fontId="7" fillId="4" borderId="0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0" fillId="5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5" fontId="13" fillId="2" borderId="0" xfId="0" quotePrefix="1" applyNumberFormat="1" applyFont="1" applyFill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8" fillId="3" borderId="6" xfId="0" applyFont="1" applyFill="1" applyBorder="1" applyAlignment="1">
      <alignment horizontal="center"/>
    </xf>
    <xf numFmtId="0" fontId="0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6404</xdr:colOff>
      <xdr:row>0</xdr:row>
      <xdr:rowOff>13875</xdr:rowOff>
    </xdr:from>
    <xdr:to>
      <xdr:col>2</xdr:col>
      <xdr:colOff>667611</xdr:colOff>
      <xdr:row>10</xdr:row>
      <xdr:rowOff>125324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7FAC44-5512-8B91-8066-F19CE90D0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3" t="6116" r="13676" b="12763"/>
        <a:stretch/>
      </xdr:blipFill>
      <xdr:spPr>
        <a:xfrm>
          <a:off x="6404" y="13875"/>
          <a:ext cx="2185207" cy="2016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38100</xdr:rowOff>
    </xdr:from>
    <xdr:to>
      <xdr:col>12</xdr:col>
      <xdr:colOff>0</xdr:colOff>
      <xdr:row>12</xdr:row>
      <xdr:rowOff>151238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47413B-25EA-BFBC-6951-A6EFC779D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3" t="4411" r="513" b="32741"/>
        <a:stretch/>
      </xdr:blipFill>
      <xdr:spPr>
        <a:xfrm>
          <a:off x="0" y="1993900"/>
          <a:ext cx="9137650" cy="297288"/>
        </a:xfrm>
        <a:prstGeom prst="rect">
          <a:avLst/>
        </a:prstGeom>
      </xdr:spPr>
    </xdr:pic>
    <xdr:clientData/>
  </xdr:twoCellAnchor>
  <xdr:twoCellAnchor>
    <xdr:from>
      <xdr:col>3</xdr:col>
      <xdr:colOff>272715</xdr:colOff>
      <xdr:row>0</xdr:row>
      <xdr:rowOff>0</xdr:rowOff>
    </xdr:from>
    <xdr:to>
      <xdr:col>8</xdr:col>
      <xdr:colOff>757877</xdr:colOff>
      <xdr:row>4</xdr:row>
      <xdr:rowOff>14941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41AAD6C-AFF4-A2B4-BBA6-C5CCA3AE3C04}"/>
            </a:ext>
          </a:extLst>
        </xdr:cNvPr>
        <xdr:cNvSpPr txBox="1"/>
      </xdr:nvSpPr>
      <xdr:spPr>
        <a:xfrm>
          <a:off x="2558715" y="0"/>
          <a:ext cx="4156617" cy="811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600">
              <a:latin typeface="+mn-lt"/>
            </a:rPr>
            <a:t>Bon de commande</a:t>
          </a:r>
        </a:p>
      </xdr:txBody>
    </xdr:sp>
    <xdr:clientData/>
  </xdr:twoCellAnchor>
  <xdr:twoCellAnchor editAs="oneCell">
    <xdr:from>
      <xdr:col>8</xdr:col>
      <xdr:colOff>733288</xdr:colOff>
      <xdr:row>4</xdr:row>
      <xdr:rowOff>35803</xdr:rowOff>
    </xdr:from>
    <xdr:to>
      <xdr:col>9</xdr:col>
      <xdr:colOff>414539</xdr:colOff>
      <xdr:row>6</xdr:row>
      <xdr:rowOff>159657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A88C957-9A5D-0912-9B12-95626A4B3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89588" y="791453"/>
          <a:ext cx="443251" cy="492154"/>
        </a:xfrm>
        <a:prstGeom prst="rect">
          <a:avLst/>
        </a:prstGeom>
      </xdr:spPr>
    </xdr:pic>
    <xdr:clientData/>
  </xdr:twoCellAnchor>
  <xdr:twoCellAnchor>
    <xdr:from>
      <xdr:col>9</xdr:col>
      <xdr:colOff>534309</xdr:colOff>
      <xdr:row>4</xdr:row>
      <xdr:rowOff>7256</xdr:rowOff>
    </xdr:from>
    <xdr:to>
      <xdr:col>11</xdr:col>
      <xdr:colOff>701964</xdr:colOff>
      <xdr:row>7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E3461E0-D008-4E81-A459-8337E40B6F59}"/>
            </a:ext>
          </a:extLst>
        </xdr:cNvPr>
        <xdr:cNvSpPr txBox="1"/>
      </xdr:nvSpPr>
      <xdr:spPr>
        <a:xfrm>
          <a:off x="7252609" y="762906"/>
          <a:ext cx="1825005" cy="5705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>
              <a:latin typeface="+mn-lt"/>
              <a:ea typeface="Amiable" pitchFamily="2" charset="0"/>
            </a:rPr>
            <a:t>Livraion gratuite</a:t>
          </a:r>
        </a:p>
        <a:p>
          <a:r>
            <a:rPr lang="fr-FR" sz="1200">
              <a:latin typeface="+mn-lt"/>
              <a:ea typeface="Amiable" pitchFamily="2" charset="0"/>
            </a:rPr>
            <a:t>semaine</a:t>
          </a:r>
          <a:r>
            <a:rPr lang="fr-FR" sz="1200" baseline="0">
              <a:latin typeface="+mn-lt"/>
              <a:ea typeface="Amiable" pitchFamily="2" charset="0"/>
            </a:rPr>
            <a:t> du 15/12</a:t>
          </a:r>
          <a:endParaRPr lang="fr-FR" sz="1200">
            <a:latin typeface="+mn-lt"/>
            <a:ea typeface="Amiable" pitchFamily="2" charset="0"/>
          </a:endParaRPr>
        </a:p>
      </xdr:txBody>
    </xdr:sp>
    <xdr:clientData/>
  </xdr:twoCellAnchor>
  <xdr:twoCellAnchor editAs="oneCell">
    <xdr:from>
      <xdr:col>9</xdr:col>
      <xdr:colOff>60191</xdr:colOff>
      <xdr:row>8</xdr:row>
      <xdr:rowOff>43544</xdr:rowOff>
    </xdr:from>
    <xdr:to>
      <xdr:col>9</xdr:col>
      <xdr:colOff>415791</xdr:colOff>
      <xdr:row>10</xdr:row>
      <xdr:rowOff>29029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D915EDE-7FF0-8F23-38CC-22988E5C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120" y="1458687"/>
          <a:ext cx="355600" cy="348342"/>
        </a:xfrm>
        <a:prstGeom prst="rect">
          <a:avLst/>
        </a:prstGeom>
      </xdr:spPr>
    </xdr:pic>
    <xdr:clientData/>
  </xdr:twoCellAnchor>
  <xdr:twoCellAnchor editAs="oneCell">
    <xdr:from>
      <xdr:col>9</xdr:col>
      <xdr:colOff>575538</xdr:colOff>
      <xdr:row>8</xdr:row>
      <xdr:rowOff>41428</xdr:rowOff>
    </xdr:from>
    <xdr:to>
      <xdr:col>11</xdr:col>
      <xdr:colOff>460618</xdr:colOff>
      <xdr:row>10</xdr:row>
      <xdr:rowOff>33305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BCB555D-94FC-6779-ED0A-D517735F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467" y="1456571"/>
          <a:ext cx="1545151" cy="354734"/>
        </a:xfrm>
        <a:prstGeom prst="rect">
          <a:avLst/>
        </a:prstGeom>
      </xdr:spPr>
    </xdr:pic>
    <xdr:clientData/>
  </xdr:twoCellAnchor>
  <xdr:twoCellAnchor editAs="oneCell">
    <xdr:from>
      <xdr:col>0</xdr:col>
      <xdr:colOff>110203</xdr:colOff>
      <xdr:row>38</xdr:row>
      <xdr:rowOff>2025</xdr:rowOff>
    </xdr:from>
    <xdr:to>
      <xdr:col>3</xdr:col>
      <xdr:colOff>547070</xdr:colOff>
      <xdr:row>47</xdr:row>
      <xdr:rowOff>132705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C361024-AF36-035C-A603-D966D7FE6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3" y="9400025"/>
          <a:ext cx="2722867" cy="1763538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279483</xdr:colOff>
      <xdr:row>37</xdr:row>
      <xdr:rowOff>179385</xdr:rowOff>
    </xdr:from>
    <xdr:to>
      <xdr:col>7</xdr:col>
      <xdr:colOff>714749</xdr:colOff>
      <xdr:row>47</xdr:row>
      <xdr:rowOff>139524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C4149BCD-6905-708C-FC80-5CE5C0FD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8938" y="9358021"/>
          <a:ext cx="2721266" cy="1807412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2666</xdr:colOff>
      <xdr:row>51</xdr:row>
      <xdr:rowOff>61209</xdr:rowOff>
    </xdr:from>
    <xdr:to>
      <xdr:col>11</xdr:col>
      <xdr:colOff>569710</xdr:colOff>
      <xdr:row>59</xdr:row>
      <xdr:rowOff>23092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C36BFA7-D6CA-0DF9-4803-6E1B982BF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28" b="9486"/>
        <a:stretch/>
      </xdr:blipFill>
      <xdr:spPr>
        <a:xfrm>
          <a:off x="5960121" y="13199936"/>
          <a:ext cx="2991589" cy="1959247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6350</xdr:colOff>
      <xdr:row>63</xdr:row>
      <xdr:rowOff>0</xdr:rowOff>
    </xdr:from>
    <xdr:to>
      <xdr:col>11</xdr:col>
      <xdr:colOff>755650</xdr:colOff>
      <xdr:row>65</xdr:row>
      <xdr:rowOff>181427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206471C3-F35E-406F-B46A-66163F35C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" t="181" r="513" b="32741"/>
        <a:stretch/>
      </xdr:blipFill>
      <xdr:spPr>
        <a:xfrm>
          <a:off x="6350" y="13601700"/>
          <a:ext cx="9124950" cy="368300"/>
        </a:xfrm>
        <a:prstGeom prst="rect">
          <a:avLst/>
        </a:prstGeom>
      </xdr:spPr>
    </xdr:pic>
    <xdr:clientData/>
  </xdr:twoCellAnchor>
  <xdr:twoCellAnchor editAs="oneCell">
    <xdr:from>
      <xdr:col>4</xdr:col>
      <xdr:colOff>283788</xdr:colOff>
      <xdr:row>51</xdr:row>
      <xdr:rowOff>64640</xdr:rowOff>
    </xdr:from>
    <xdr:to>
      <xdr:col>7</xdr:col>
      <xdr:colOff>534392</xdr:colOff>
      <xdr:row>58</xdr:row>
      <xdr:rowOff>679394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3A97999-4921-1BEE-4198-1F1AF341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243" y="13203367"/>
          <a:ext cx="2536604" cy="1907845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220820</xdr:colOff>
      <xdr:row>51</xdr:row>
      <xdr:rowOff>67769</xdr:rowOff>
    </xdr:from>
    <xdr:to>
      <xdr:col>3</xdr:col>
      <xdr:colOff>432805</xdr:colOff>
      <xdr:row>58</xdr:row>
      <xdr:rowOff>656264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B1315DE-EEA6-B868-CAD8-494EE40DA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20" y="13206496"/>
          <a:ext cx="2497985" cy="1881586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265546</xdr:colOff>
      <xdr:row>38</xdr:row>
      <xdr:rowOff>26161</xdr:rowOff>
    </xdr:from>
    <xdr:to>
      <xdr:col>11</xdr:col>
      <xdr:colOff>484909</xdr:colOff>
      <xdr:row>47</xdr:row>
      <xdr:rowOff>138546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16005B-F47C-10D6-0969-FA97D2A59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1" y="10036070"/>
          <a:ext cx="2643908" cy="1774931"/>
        </a:xfrm>
        <a:prstGeom prst="rect">
          <a:avLst/>
        </a:prstGeom>
        <a:ln w="38100" cap="sq">
          <a:solidFill>
            <a:schemeClr val="accent4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86E0-C88F-482C-B3BD-2C6C16EFA115}">
  <sheetPr>
    <pageSetUpPr fitToPage="1"/>
  </sheetPr>
  <dimension ref="A1:N69"/>
  <sheetViews>
    <sheetView tabSelected="1" zoomScale="55" zoomScaleNormal="55" workbookViewId="0">
      <selection activeCell="G33" sqref="G33"/>
    </sheetView>
  </sheetViews>
  <sheetFormatPr baseColWidth="10" defaultColWidth="0" defaultRowHeight="14.5" zeroHeight="1" x14ac:dyDescent="0.35"/>
  <cols>
    <col min="1" max="3" width="10.90625" customWidth="1"/>
    <col min="4" max="4" width="8.90625" customWidth="1"/>
    <col min="5" max="9" width="10.90625" customWidth="1"/>
    <col min="10" max="10" width="12.81640625" customWidth="1"/>
    <col min="11" max="12" width="10.90625" customWidth="1"/>
    <col min="13" max="14" width="0" hidden="1" customWidth="1"/>
    <col min="15" max="16384" width="10.90625" hidden="1"/>
  </cols>
  <sheetData>
    <row r="1" spans="1:12" ht="12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.5" customHeight="1" x14ac:dyDescent="0.45">
      <c r="A2" s="5"/>
      <c r="B2" s="5"/>
      <c r="C2" s="5"/>
      <c r="D2" s="5"/>
      <c r="E2" s="5"/>
      <c r="F2" s="5"/>
      <c r="G2" s="5"/>
      <c r="H2" s="5"/>
      <c r="I2" s="5"/>
      <c r="J2" s="68" t="s">
        <v>40</v>
      </c>
      <c r="K2" s="68"/>
      <c r="L2" s="5"/>
    </row>
    <row r="3" spans="1:12" ht="21" x14ac:dyDescent="0.5">
      <c r="A3" s="5"/>
      <c r="B3" s="5"/>
      <c r="C3" s="5"/>
      <c r="D3" s="5"/>
      <c r="E3" s="5"/>
      <c r="F3" s="5"/>
      <c r="G3" s="5"/>
      <c r="H3" s="5"/>
      <c r="I3" s="5"/>
      <c r="J3" s="69" t="s">
        <v>52</v>
      </c>
      <c r="K3" s="69"/>
      <c r="L3" s="5"/>
    </row>
    <row r="4" spans="1:12" x14ac:dyDescent="0.35">
      <c r="A4" s="5"/>
      <c r="B4" s="5"/>
      <c r="C4" s="5"/>
      <c r="D4" s="5"/>
      <c r="E4" s="5"/>
      <c r="F4" s="5"/>
      <c r="G4" s="5"/>
      <c r="H4" s="5"/>
      <c r="I4" s="5"/>
      <c r="J4" s="47"/>
      <c r="K4" s="47"/>
      <c r="L4" s="5"/>
    </row>
    <row r="5" spans="1:1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35">
      <c r="A6" s="5"/>
      <c r="B6" s="5"/>
      <c r="C6" s="5"/>
      <c r="D6" s="21" t="s">
        <v>1</v>
      </c>
      <c r="E6" s="70"/>
      <c r="F6" s="70"/>
      <c r="G6" s="70"/>
      <c r="H6" s="70"/>
      <c r="I6" s="5"/>
      <c r="J6" s="5"/>
      <c r="K6" s="5"/>
      <c r="L6" s="5"/>
    </row>
    <row r="7" spans="1:12" x14ac:dyDescent="0.35">
      <c r="A7" s="5"/>
      <c r="B7" s="5"/>
      <c r="C7" s="5"/>
      <c r="D7" s="21" t="s">
        <v>2</v>
      </c>
      <c r="E7" s="70"/>
      <c r="F7" s="70"/>
      <c r="G7" s="70"/>
      <c r="H7" s="70"/>
      <c r="I7" s="5"/>
      <c r="J7" s="5"/>
      <c r="K7" s="5"/>
      <c r="L7" s="5"/>
    </row>
    <row r="8" spans="1:12" x14ac:dyDescent="0.35">
      <c r="A8" s="5"/>
      <c r="B8" s="5"/>
      <c r="C8" s="5"/>
      <c r="D8" s="21" t="s">
        <v>3</v>
      </c>
      <c r="E8" s="70"/>
      <c r="F8" s="70"/>
      <c r="G8" s="70"/>
      <c r="H8" s="70"/>
      <c r="I8" s="5"/>
      <c r="J8" s="5"/>
      <c r="K8" s="5"/>
      <c r="L8" s="5"/>
    </row>
    <row r="9" spans="1:12" x14ac:dyDescent="0.35">
      <c r="A9" s="5"/>
      <c r="B9" s="5"/>
      <c r="C9" s="5"/>
      <c r="D9" s="21" t="s">
        <v>4</v>
      </c>
      <c r="E9" s="70"/>
      <c r="F9" s="70"/>
      <c r="G9" s="70"/>
      <c r="H9" s="70"/>
      <c r="I9" s="5"/>
      <c r="J9" s="5"/>
      <c r="K9" s="5"/>
      <c r="L9" s="5"/>
    </row>
    <row r="10" spans="1:12" x14ac:dyDescent="0.35">
      <c r="A10" s="5"/>
      <c r="B10" s="5"/>
      <c r="C10" s="5"/>
      <c r="D10" s="21" t="s">
        <v>5</v>
      </c>
      <c r="E10" s="70"/>
      <c r="F10" s="70"/>
      <c r="G10" s="70"/>
      <c r="H10" s="70"/>
      <c r="I10" s="5"/>
      <c r="J10" s="5"/>
      <c r="K10" s="5"/>
      <c r="L10" s="5"/>
    </row>
    <row r="11" spans="1:12" ht="11" customHeigh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thickBo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s="2" customFormat="1" ht="25.5" customHeight="1" thickBot="1" x14ac:dyDescent="0.75">
      <c r="A14" s="73" t="s">
        <v>6</v>
      </c>
      <c r="B14" s="71"/>
      <c r="C14" s="71"/>
      <c r="D14" s="71"/>
      <c r="E14" s="71" t="s">
        <v>7</v>
      </c>
      <c r="F14" s="71"/>
      <c r="G14" s="74" t="s">
        <v>20</v>
      </c>
      <c r="H14" s="74"/>
      <c r="I14" s="36" t="s">
        <v>21</v>
      </c>
      <c r="J14" s="22" t="s">
        <v>8</v>
      </c>
      <c r="K14" s="71" t="s">
        <v>9</v>
      </c>
      <c r="L14" s="72"/>
    </row>
    <row r="15" spans="1:12" s="2" customFormat="1" ht="25.5" customHeight="1" x14ac:dyDescent="0.7">
      <c r="A15" s="75"/>
      <c r="B15" s="76"/>
      <c r="C15" s="76"/>
      <c r="D15" s="76"/>
      <c r="E15" s="76"/>
      <c r="F15" s="76"/>
      <c r="G15" s="77"/>
      <c r="H15" s="77"/>
      <c r="I15" s="77"/>
      <c r="J15" s="78"/>
      <c r="K15" s="76"/>
      <c r="L15" s="79"/>
    </row>
    <row r="16" spans="1:12" s="2" customFormat="1" ht="25.5" customHeight="1" x14ac:dyDescent="0.7">
      <c r="A16" s="41" t="s">
        <v>53</v>
      </c>
      <c r="B16" s="42" t="s">
        <v>13</v>
      </c>
      <c r="C16" s="42" t="s">
        <v>13</v>
      </c>
      <c r="D16" s="42" t="s">
        <v>13</v>
      </c>
      <c r="E16" s="43">
        <v>9</v>
      </c>
      <c r="F16" s="43">
        <v>9</v>
      </c>
      <c r="G16" s="44">
        <v>18</v>
      </c>
      <c r="H16" s="44">
        <v>18</v>
      </c>
      <c r="I16" s="6">
        <v>5.5E-2</v>
      </c>
      <c r="J16" s="19"/>
      <c r="K16" s="43">
        <f t="shared" ref="K16" si="0">J16*E16</f>
        <v>0</v>
      </c>
      <c r="L16" s="51">
        <f t="shared" ref="L16" si="1">J16*F16</f>
        <v>0</v>
      </c>
    </row>
    <row r="17" spans="1:12" s="3" customFormat="1" ht="25.5" customHeight="1" x14ac:dyDescent="0.35">
      <c r="A17" s="45" t="s">
        <v>22</v>
      </c>
      <c r="B17" s="46" t="s">
        <v>12</v>
      </c>
      <c r="C17" s="46" t="s">
        <v>12</v>
      </c>
      <c r="D17" s="46" t="s">
        <v>12</v>
      </c>
      <c r="E17" s="48">
        <v>5.5</v>
      </c>
      <c r="F17" s="48">
        <v>5.5</v>
      </c>
      <c r="G17" s="49">
        <v>22</v>
      </c>
      <c r="H17" s="49">
        <v>22</v>
      </c>
      <c r="I17" s="7">
        <v>5.5E-2</v>
      </c>
      <c r="J17" s="20"/>
      <c r="K17" s="48">
        <f t="shared" ref="K17:K20" si="2">J17*E17</f>
        <v>0</v>
      </c>
      <c r="L17" s="52">
        <f t="shared" ref="L17:L20" si="3">J17*F17</f>
        <v>0</v>
      </c>
    </row>
    <row r="18" spans="1:12" s="3" customFormat="1" ht="25.5" customHeight="1" x14ac:dyDescent="0.35">
      <c r="A18" s="41" t="s">
        <v>23</v>
      </c>
      <c r="B18" s="42" t="s">
        <v>13</v>
      </c>
      <c r="C18" s="42" t="s">
        <v>13</v>
      </c>
      <c r="D18" s="42" t="s">
        <v>13</v>
      </c>
      <c r="E18" s="43">
        <v>9</v>
      </c>
      <c r="F18" s="43">
        <v>9</v>
      </c>
      <c r="G18" s="44">
        <v>18</v>
      </c>
      <c r="H18" s="44">
        <v>18</v>
      </c>
      <c r="I18" s="6">
        <v>5.5E-2</v>
      </c>
      <c r="J18" s="19"/>
      <c r="K18" s="43">
        <f t="shared" si="2"/>
        <v>0</v>
      </c>
      <c r="L18" s="51">
        <f t="shared" si="3"/>
        <v>0</v>
      </c>
    </row>
    <row r="19" spans="1:12" s="3" customFormat="1" ht="25.5" customHeight="1" x14ac:dyDescent="0.35">
      <c r="A19" s="45" t="s">
        <v>24</v>
      </c>
      <c r="B19" s="46" t="s">
        <v>14</v>
      </c>
      <c r="C19" s="46" t="s">
        <v>14</v>
      </c>
      <c r="D19" s="46" t="s">
        <v>14</v>
      </c>
      <c r="E19" s="48">
        <v>5</v>
      </c>
      <c r="F19" s="48">
        <v>5</v>
      </c>
      <c r="G19" s="49">
        <v>20</v>
      </c>
      <c r="H19" s="49">
        <v>20</v>
      </c>
      <c r="I19" s="7">
        <v>5.5E-2</v>
      </c>
      <c r="J19" s="20"/>
      <c r="K19" s="48">
        <f t="shared" si="2"/>
        <v>0</v>
      </c>
      <c r="L19" s="52">
        <f t="shared" si="3"/>
        <v>0</v>
      </c>
    </row>
    <row r="20" spans="1:12" s="3" customFormat="1" ht="25.5" customHeight="1" x14ac:dyDescent="0.35">
      <c r="A20" s="41" t="s">
        <v>25</v>
      </c>
      <c r="B20" s="42" t="s">
        <v>15</v>
      </c>
      <c r="C20" s="42" t="s">
        <v>15</v>
      </c>
      <c r="D20" s="42" t="s">
        <v>15</v>
      </c>
      <c r="E20" s="43">
        <v>8</v>
      </c>
      <c r="F20" s="43">
        <v>8</v>
      </c>
      <c r="G20" s="44">
        <v>16</v>
      </c>
      <c r="H20" s="44">
        <v>16</v>
      </c>
      <c r="I20" s="6">
        <v>5.5E-2</v>
      </c>
      <c r="J20" s="19"/>
      <c r="K20" s="43">
        <f t="shared" si="2"/>
        <v>0</v>
      </c>
      <c r="L20" s="51">
        <f t="shared" si="3"/>
        <v>0</v>
      </c>
    </row>
    <row r="21" spans="1:12" s="31" customFormat="1" ht="25.5" customHeight="1" x14ac:dyDescent="0.35">
      <c r="A21" s="45" t="s">
        <v>48</v>
      </c>
      <c r="B21" s="46"/>
      <c r="C21" s="46"/>
      <c r="D21" s="46"/>
      <c r="E21" s="48">
        <v>5.9</v>
      </c>
      <c r="F21" s="48"/>
      <c r="G21" s="49">
        <v>59</v>
      </c>
      <c r="H21" s="49"/>
      <c r="I21" s="4">
        <v>0.2</v>
      </c>
      <c r="J21" s="20"/>
      <c r="K21" s="48">
        <f t="shared" ref="K21:K28" si="4">J21*E21</f>
        <v>0</v>
      </c>
      <c r="L21" s="52">
        <f t="shared" ref="L21:L28" si="5">J21*F21</f>
        <v>0</v>
      </c>
    </row>
    <row r="22" spans="1:12" s="3" customFormat="1" ht="25.5" customHeight="1" x14ac:dyDescent="0.35">
      <c r="A22" s="41" t="s">
        <v>26</v>
      </c>
      <c r="B22" s="42" t="s">
        <v>16</v>
      </c>
      <c r="C22" s="42" t="s">
        <v>16</v>
      </c>
      <c r="D22" s="42" t="s">
        <v>16</v>
      </c>
      <c r="E22" s="43">
        <v>9.5</v>
      </c>
      <c r="F22" s="43"/>
      <c r="G22" s="44">
        <f>E22*1000/380</f>
        <v>25</v>
      </c>
      <c r="H22" s="44"/>
      <c r="I22" s="6">
        <v>5.5E-2</v>
      </c>
      <c r="J22" s="19"/>
      <c r="K22" s="43">
        <f t="shared" si="4"/>
        <v>0</v>
      </c>
      <c r="L22" s="51">
        <f t="shared" si="5"/>
        <v>0</v>
      </c>
    </row>
    <row r="23" spans="1:12" s="31" customFormat="1" ht="25.5" customHeight="1" x14ac:dyDescent="0.35">
      <c r="A23" s="45" t="s">
        <v>27</v>
      </c>
      <c r="B23" s="46" t="s">
        <v>18</v>
      </c>
      <c r="C23" s="46" t="s">
        <v>18</v>
      </c>
      <c r="D23" s="46" t="s">
        <v>18</v>
      </c>
      <c r="E23" s="48">
        <v>11.5</v>
      </c>
      <c r="F23" s="48"/>
      <c r="G23" s="49">
        <v>30.26</v>
      </c>
      <c r="H23" s="49"/>
      <c r="I23" s="7">
        <v>5.5E-2</v>
      </c>
      <c r="J23" s="20"/>
      <c r="K23" s="48">
        <f t="shared" si="4"/>
        <v>0</v>
      </c>
      <c r="L23" s="52">
        <f t="shared" si="5"/>
        <v>0</v>
      </c>
    </row>
    <row r="24" spans="1:12" s="29" customFormat="1" ht="25.5" customHeight="1" x14ac:dyDescent="0.35">
      <c r="A24" s="32" t="s">
        <v>47</v>
      </c>
      <c r="B24" s="33"/>
      <c r="C24" s="33"/>
      <c r="D24" s="33"/>
      <c r="E24" s="43">
        <v>11.5</v>
      </c>
      <c r="F24" s="43"/>
      <c r="G24" s="44">
        <v>30.26</v>
      </c>
      <c r="H24" s="44"/>
      <c r="I24" s="6">
        <v>5.5E-2</v>
      </c>
      <c r="J24" s="19"/>
      <c r="K24" s="43">
        <f t="shared" si="4"/>
        <v>0</v>
      </c>
      <c r="L24" s="51">
        <f t="shared" si="5"/>
        <v>0</v>
      </c>
    </row>
    <row r="25" spans="1:12" s="31" customFormat="1" ht="25.5" customHeight="1" x14ac:dyDescent="0.35">
      <c r="A25" s="45" t="s">
        <v>46</v>
      </c>
      <c r="B25" s="46"/>
      <c r="C25" s="46"/>
      <c r="D25" s="46"/>
      <c r="E25" s="48">
        <v>11.5</v>
      </c>
      <c r="F25" s="48"/>
      <c r="G25" s="49">
        <v>30.26</v>
      </c>
      <c r="H25" s="49"/>
      <c r="I25" s="7">
        <v>5.5E-2</v>
      </c>
      <c r="J25" s="20"/>
      <c r="K25" s="48">
        <f t="shared" si="4"/>
        <v>0</v>
      </c>
      <c r="L25" s="52">
        <f t="shared" si="5"/>
        <v>0</v>
      </c>
    </row>
    <row r="26" spans="1:12" s="29" customFormat="1" ht="25.5" customHeight="1" x14ac:dyDescent="0.35">
      <c r="A26" s="41" t="s">
        <v>41</v>
      </c>
      <c r="B26" s="42" t="s">
        <v>0</v>
      </c>
      <c r="C26" s="42" t="s">
        <v>0</v>
      </c>
      <c r="D26" s="42" t="s">
        <v>0</v>
      </c>
      <c r="E26" s="43">
        <v>5</v>
      </c>
      <c r="F26" s="43"/>
      <c r="G26" s="44" t="s">
        <v>37</v>
      </c>
      <c r="H26" s="44"/>
      <c r="I26" s="30">
        <v>0.2</v>
      </c>
      <c r="J26" s="19"/>
      <c r="K26" s="43">
        <f t="shared" si="4"/>
        <v>0</v>
      </c>
      <c r="L26" s="51">
        <f t="shared" si="5"/>
        <v>0</v>
      </c>
    </row>
    <row r="27" spans="1:12" s="31" customFormat="1" ht="25.5" customHeight="1" x14ac:dyDescent="0.35">
      <c r="A27" s="34" t="s">
        <v>42</v>
      </c>
      <c r="B27" s="35"/>
      <c r="C27" s="35"/>
      <c r="D27" s="35"/>
      <c r="E27" s="48">
        <v>7</v>
      </c>
      <c r="F27" s="48"/>
      <c r="G27" s="49" t="s">
        <v>37</v>
      </c>
      <c r="H27" s="49"/>
      <c r="I27" s="4">
        <v>0.2</v>
      </c>
      <c r="J27" s="20"/>
      <c r="K27" s="48">
        <f t="shared" si="4"/>
        <v>0</v>
      </c>
      <c r="L27" s="52">
        <f t="shared" si="5"/>
        <v>0</v>
      </c>
    </row>
    <row r="28" spans="1:12" s="29" customFormat="1" ht="25.5" customHeight="1" x14ac:dyDescent="0.35">
      <c r="A28" s="32" t="s">
        <v>45</v>
      </c>
      <c r="B28" s="33"/>
      <c r="C28" s="33"/>
      <c r="D28" s="33"/>
      <c r="E28" s="43">
        <v>6</v>
      </c>
      <c r="F28" s="43"/>
      <c r="G28" s="44" t="s">
        <v>37</v>
      </c>
      <c r="H28" s="44"/>
      <c r="I28" s="30">
        <v>0.2</v>
      </c>
      <c r="J28" s="19"/>
      <c r="K28" s="43">
        <f t="shared" si="4"/>
        <v>0</v>
      </c>
      <c r="L28" s="51">
        <f t="shared" si="5"/>
        <v>0</v>
      </c>
    </row>
    <row r="29" spans="1:12" s="31" customFormat="1" ht="25.5" customHeight="1" x14ac:dyDescent="0.35">
      <c r="A29" s="34" t="s">
        <v>44</v>
      </c>
      <c r="B29" s="35"/>
      <c r="C29" s="35"/>
      <c r="D29" s="35"/>
      <c r="E29" s="48">
        <v>5</v>
      </c>
      <c r="F29" s="48"/>
      <c r="G29" s="49" t="s">
        <v>37</v>
      </c>
      <c r="H29" s="49"/>
      <c r="I29" s="4">
        <v>0.2</v>
      </c>
      <c r="J29" s="20"/>
      <c r="K29" s="48">
        <f t="shared" ref="K29:K30" si="6">J29*E29</f>
        <v>0</v>
      </c>
      <c r="L29" s="52">
        <f t="shared" ref="L29:L30" si="7">J29*F29</f>
        <v>0</v>
      </c>
    </row>
    <row r="30" spans="1:12" s="29" customFormat="1" ht="25.5" customHeight="1" thickBot="1" x14ac:dyDescent="0.4">
      <c r="A30" s="37" t="s">
        <v>43</v>
      </c>
      <c r="B30" s="38"/>
      <c r="C30" s="38"/>
      <c r="D30" s="38"/>
      <c r="E30" s="50">
        <v>5</v>
      </c>
      <c r="F30" s="50"/>
      <c r="G30" s="62" t="s">
        <v>37</v>
      </c>
      <c r="H30" s="62"/>
      <c r="I30" s="39">
        <v>0.2</v>
      </c>
      <c r="J30" s="40"/>
      <c r="K30" s="50">
        <f t="shared" si="6"/>
        <v>0</v>
      </c>
      <c r="L30" s="63">
        <f t="shared" si="7"/>
        <v>0</v>
      </c>
    </row>
    <row r="31" spans="1:12" s="29" customFormat="1" ht="25.5" customHeight="1" x14ac:dyDescent="0.35"/>
    <row r="32" spans="1:12" s="29" customFormat="1" ht="25.5" customHeight="1" x14ac:dyDescent="0.35">
      <c r="A32" s="11" t="s">
        <v>17</v>
      </c>
    </row>
    <row r="33" spans="1:14" ht="8" customHeight="1" thickBot="1" x14ac:dyDescent="0.4">
      <c r="A33" s="47"/>
      <c r="B33" s="47"/>
      <c r="C33" s="47"/>
      <c r="D33" s="47"/>
      <c r="E33" s="47"/>
      <c r="F33" s="47"/>
      <c r="G33" s="5"/>
      <c r="H33" s="5"/>
      <c r="I33" s="5"/>
      <c r="J33" s="5"/>
      <c r="K33" s="5"/>
      <c r="L33" s="5"/>
    </row>
    <row r="34" spans="1:14" ht="25.5" customHeight="1" thickBot="1" x14ac:dyDescent="0.4">
      <c r="B34" s="5"/>
      <c r="C34" s="5"/>
      <c r="D34" s="5"/>
      <c r="E34" s="5"/>
      <c r="F34" s="5"/>
      <c r="G34" s="57" t="s">
        <v>31</v>
      </c>
      <c r="H34" s="58"/>
      <c r="I34" s="5"/>
      <c r="J34" s="16" t="s">
        <v>19</v>
      </c>
      <c r="K34" s="53">
        <f>K36-H36-H35</f>
        <v>0</v>
      </c>
      <c r="L34" s="54"/>
    </row>
    <row r="35" spans="1:14" ht="25.5" customHeight="1" x14ac:dyDescent="0.35">
      <c r="A35" s="5"/>
      <c r="B35" s="5"/>
      <c r="C35" s="5"/>
      <c r="D35" s="5"/>
      <c r="E35" s="5"/>
      <c r="F35" s="5"/>
      <c r="G35" s="10" t="s">
        <v>28</v>
      </c>
      <c r="H35" s="9">
        <f>(SUM(K26:L30)+K21)*0.2/1.2</f>
        <v>0</v>
      </c>
      <c r="I35" s="5"/>
      <c r="J35" s="17" t="s">
        <v>30</v>
      </c>
      <c r="K35" s="60">
        <f>H35+H36</f>
        <v>0</v>
      </c>
      <c r="L35" s="61"/>
    </row>
    <row r="36" spans="1:14" ht="25.5" customHeight="1" thickBot="1" x14ac:dyDescent="0.4">
      <c r="A36" s="5"/>
      <c r="B36" s="5"/>
      <c r="C36" s="5"/>
      <c r="D36" s="5"/>
      <c r="E36" s="5"/>
      <c r="F36" s="5"/>
      <c r="G36" s="15" t="s">
        <v>29</v>
      </c>
      <c r="H36" s="8">
        <f>(SUM(K16:XFD20)+SUM(K22:L25))*0.055/1.055</f>
        <v>0</v>
      </c>
      <c r="I36" s="5"/>
      <c r="J36" s="18" t="s">
        <v>9</v>
      </c>
      <c r="K36" s="55">
        <f>K17+K18+K19+K20+K21+K22+K23+K24+K25+K26+K27+K28+K29+K30+K16</f>
        <v>0</v>
      </c>
      <c r="L36" s="56"/>
    </row>
    <row r="37" spans="1:14" x14ac:dyDescent="0.35">
      <c r="A37" s="5"/>
      <c r="B37" s="5"/>
      <c r="C37" s="5"/>
      <c r="D37" s="5"/>
      <c r="E37" s="5"/>
      <c r="G37" s="5"/>
      <c r="H37" s="5"/>
      <c r="I37" s="5"/>
      <c r="J37" s="5"/>
      <c r="K37" s="5"/>
      <c r="L37" s="5"/>
      <c r="N37" s="12" t="s">
        <v>11</v>
      </c>
    </row>
    <row r="38" spans="1:14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N38" s="1" t="s">
        <v>10</v>
      </c>
    </row>
    <row r="39" spans="1:14" x14ac:dyDescent="0.35">
      <c r="A39" s="5"/>
      <c r="B39" s="5"/>
      <c r="C39" s="5"/>
      <c r="D39" s="5"/>
      <c r="E39" s="13"/>
      <c r="F39" s="5"/>
      <c r="G39" s="14"/>
      <c r="H39" s="5"/>
      <c r="I39" s="5"/>
      <c r="J39" s="5"/>
      <c r="K39" s="13"/>
      <c r="L39" s="5"/>
    </row>
    <row r="40" spans="1:14" x14ac:dyDescent="0.35">
      <c r="A40" s="5"/>
      <c r="B40" s="5"/>
      <c r="C40" s="5"/>
      <c r="D40" s="5"/>
      <c r="E40" s="13"/>
      <c r="F40" s="5"/>
      <c r="G40" s="14"/>
      <c r="H40" s="5"/>
      <c r="I40" s="5"/>
      <c r="J40" s="5"/>
      <c r="K40" s="13"/>
      <c r="L40" s="5"/>
    </row>
    <row r="41" spans="1:14" x14ac:dyDescent="0.35">
      <c r="A41" s="5"/>
      <c r="B41" s="5"/>
      <c r="C41" s="5"/>
      <c r="D41" s="5"/>
      <c r="E41" s="13"/>
      <c r="F41" s="5"/>
      <c r="G41" s="14"/>
      <c r="H41" s="5"/>
      <c r="I41" s="5"/>
      <c r="J41" s="5"/>
      <c r="K41" s="13"/>
      <c r="L41" s="5"/>
    </row>
    <row r="42" spans="1:14" x14ac:dyDescent="0.35">
      <c r="A42" s="5"/>
      <c r="B42" s="5"/>
      <c r="C42" s="5"/>
      <c r="D42" s="5"/>
      <c r="E42" s="13"/>
      <c r="F42" s="5"/>
      <c r="G42" s="14"/>
      <c r="H42" s="5"/>
      <c r="I42" s="5"/>
      <c r="J42" s="5"/>
      <c r="K42" s="13"/>
      <c r="L42" s="5"/>
    </row>
    <row r="43" spans="1:14" x14ac:dyDescent="0.35">
      <c r="A43" s="5"/>
      <c r="B43" s="5"/>
      <c r="C43" s="5"/>
      <c r="D43" s="5"/>
      <c r="E43" s="13"/>
      <c r="F43" s="5"/>
      <c r="G43" s="14"/>
      <c r="H43" s="5"/>
      <c r="I43" s="5"/>
      <c r="J43" s="5"/>
      <c r="K43" s="13"/>
      <c r="L43" s="5"/>
    </row>
    <row r="44" spans="1:14" x14ac:dyDescent="0.35">
      <c r="A44" s="5"/>
      <c r="B44" s="5"/>
      <c r="C44" s="5"/>
      <c r="D44" s="5"/>
      <c r="E44" s="13"/>
      <c r="F44" s="5"/>
      <c r="G44" s="14"/>
      <c r="H44" s="5"/>
      <c r="I44" s="5"/>
      <c r="J44" s="5"/>
      <c r="K44" s="13"/>
      <c r="L44" s="5"/>
    </row>
    <row r="45" spans="1:14" x14ac:dyDescent="0.35">
      <c r="A45" s="5"/>
      <c r="B45" s="5"/>
      <c r="C45" s="5"/>
      <c r="D45" s="5"/>
      <c r="E45" s="13"/>
      <c r="F45" s="5"/>
      <c r="G45" s="13"/>
      <c r="H45" s="5"/>
      <c r="I45" s="5"/>
      <c r="J45" s="5"/>
      <c r="K45" s="5"/>
      <c r="L45" s="5"/>
    </row>
    <row r="46" spans="1:14" x14ac:dyDescent="0.35">
      <c r="A46" s="5"/>
      <c r="B46" s="5"/>
      <c r="C46" s="5"/>
      <c r="D46" s="5"/>
      <c r="E46" s="13"/>
      <c r="F46" s="5"/>
      <c r="G46" s="13"/>
      <c r="H46" s="5"/>
      <c r="I46" s="5"/>
      <c r="J46" s="5"/>
      <c r="K46" s="5"/>
      <c r="L46" s="5"/>
    </row>
    <row r="47" spans="1:14" x14ac:dyDescent="0.35">
      <c r="A47" s="5"/>
      <c r="B47" s="5"/>
      <c r="C47" s="5"/>
      <c r="D47" s="5"/>
      <c r="E47" s="13"/>
      <c r="F47" s="5"/>
      <c r="G47" s="13"/>
      <c r="H47" s="5"/>
      <c r="I47" s="5"/>
      <c r="J47" s="5"/>
      <c r="K47" s="5"/>
      <c r="L47" s="5"/>
    </row>
    <row r="48" spans="1:14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s="23" customFormat="1" ht="19" customHeight="1" x14ac:dyDescent="0.35">
      <c r="A49" s="64" t="s">
        <v>38</v>
      </c>
      <c r="B49" s="65"/>
      <c r="C49" s="65"/>
      <c r="D49" s="65"/>
      <c r="E49" s="64" t="s">
        <v>39</v>
      </c>
      <c r="F49" s="65"/>
      <c r="G49" s="65"/>
      <c r="H49" s="65"/>
      <c r="I49" s="64" t="s">
        <v>54</v>
      </c>
      <c r="J49" s="65"/>
      <c r="K49" s="65"/>
      <c r="L49" s="65"/>
    </row>
    <row r="50" spans="1:12" s="23" customFormat="1" ht="51" customHeight="1" x14ac:dyDescent="0.3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2" s="23" customFormat="1" ht="30.5" customHeight="1" x14ac:dyDescent="0.3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5">
      <c r="A54" s="5"/>
      <c r="B54" s="5"/>
      <c r="C54" s="5"/>
      <c r="D54" s="5"/>
      <c r="E54" s="5"/>
      <c r="F54" s="12"/>
      <c r="G54" s="5"/>
      <c r="H54" s="5"/>
      <c r="I54" s="5"/>
      <c r="J54" s="12"/>
      <c r="K54" s="5"/>
      <c r="L54" s="5"/>
    </row>
    <row r="55" spans="1:12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55.5" customHeight="1" x14ac:dyDescent="0.35">
      <c r="A59" s="5"/>
      <c r="B59" s="5"/>
      <c r="C59" s="5"/>
      <c r="D59" s="5"/>
      <c r="E59" s="5"/>
      <c r="F59" s="5"/>
      <c r="G59" s="5"/>
      <c r="H59" s="5"/>
      <c r="J59" s="80"/>
      <c r="K59" s="80"/>
      <c r="L59" s="80"/>
    </row>
    <row r="60" spans="1:12" x14ac:dyDescent="0.35">
      <c r="A60" s="5"/>
      <c r="B60" s="5"/>
      <c r="C60" s="5"/>
      <c r="D60" s="5"/>
      <c r="E60" s="5"/>
      <c r="F60" s="5"/>
      <c r="G60" s="5"/>
      <c r="H60" s="5"/>
      <c r="I60" s="80"/>
      <c r="J60" s="80"/>
      <c r="K60" s="80"/>
      <c r="L60" s="80"/>
    </row>
    <row r="61" spans="1:12" s="23" customFormat="1" ht="90" customHeight="1" x14ac:dyDescent="0.35">
      <c r="A61" s="59" t="s">
        <v>51</v>
      </c>
      <c r="B61" s="59"/>
      <c r="C61" s="59"/>
      <c r="D61" s="59"/>
      <c r="E61" s="59" t="s">
        <v>50</v>
      </c>
      <c r="F61" s="59"/>
      <c r="G61" s="59"/>
      <c r="H61" s="59"/>
      <c r="I61" s="64" t="s">
        <v>49</v>
      </c>
      <c r="J61" s="64"/>
      <c r="K61" s="64"/>
      <c r="L61" s="64"/>
    </row>
    <row r="62" spans="1:12" s="28" customFormat="1" ht="15.5" x14ac:dyDescent="0.35">
      <c r="A62" s="24" t="s">
        <v>32</v>
      </c>
      <c r="B62" s="24"/>
      <c r="C62" s="24"/>
      <c r="D62" s="24"/>
      <c r="E62" s="24"/>
      <c r="F62" s="24"/>
      <c r="G62" s="25" t="s">
        <v>34</v>
      </c>
      <c r="H62" s="26"/>
      <c r="I62" s="27"/>
      <c r="J62" s="67" t="s">
        <v>36</v>
      </c>
      <c r="K62" s="67"/>
      <c r="L62" s="67"/>
    </row>
    <row r="63" spans="1:12" s="28" customFormat="1" ht="15.5" x14ac:dyDescent="0.35">
      <c r="A63" s="24" t="s">
        <v>33</v>
      </c>
      <c r="B63" s="24"/>
      <c r="C63" s="24"/>
      <c r="D63" s="24"/>
      <c r="E63" s="24"/>
      <c r="F63" s="24"/>
      <c r="G63" s="66" t="s">
        <v>35</v>
      </c>
      <c r="H63" s="66"/>
      <c r="I63" s="24"/>
      <c r="J63" s="67"/>
      <c r="K63" s="67"/>
      <c r="L63" s="67"/>
    </row>
    <row r="65" x14ac:dyDescent="0.35"/>
    <row r="66" x14ac:dyDescent="0.35"/>
    <row r="67" x14ac:dyDescent="0.35"/>
    <row r="68" x14ac:dyDescent="0.35"/>
    <row r="69" ht="0.5" customHeight="1" x14ac:dyDescent="0.35"/>
  </sheetData>
  <sheetProtection selectLockedCells="1"/>
  <mergeCells count="81">
    <mergeCell ref="K16:L16"/>
    <mergeCell ref="A61:D61"/>
    <mergeCell ref="E61:H61"/>
    <mergeCell ref="I61:L61"/>
    <mergeCell ref="I49:L51"/>
    <mergeCell ref="A16:D16"/>
    <mergeCell ref="E16:F16"/>
    <mergeCell ref="G16:H16"/>
    <mergeCell ref="J2:K2"/>
    <mergeCell ref="J4:K4"/>
    <mergeCell ref="A20:D20"/>
    <mergeCell ref="E17:F17"/>
    <mergeCell ref="G17:H17"/>
    <mergeCell ref="G20:H20"/>
    <mergeCell ref="J3:K3"/>
    <mergeCell ref="E6:H6"/>
    <mergeCell ref="E7:H7"/>
    <mergeCell ref="E8:H8"/>
    <mergeCell ref="E9:H9"/>
    <mergeCell ref="E10:H10"/>
    <mergeCell ref="K14:L14"/>
    <mergeCell ref="A14:D14"/>
    <mergeCell ref="E14:F14"/>
    <mergeCell ref="G14:H14"/>
    <mergeCell ref="A49:D51"/>
    <mergeCell ref="E49:H51"/>
    <mergeCell ref="G63:H63"/>
    <mergeCell ref="J62:L63"/>
    <mergeCell ref="G30:H30"/>
    <mergeCell ref="K27:L27"/>
    <mergeCell ref="K28:L28"/>
    <mergeCell ref="K29:L29"/>
    <mergeCell ref="K30:L30"/>
    <mergeCell ref="K34:L34"/>
    <mergeCell ref="K36:L36"/>
    <mergeCell ref="G34:H34"/>
    <mergeCell ref="K35:L35"/>
    <mergeCell ref="E27:F27"/>
    <mergeCell ref="G27:H27"/>
    <mergeCell ref="E24:F24"/>
    <mergeCell ref="G24:H24"/>
    <mergeCell ref="K24:L24"/>
    <mergeCell ref="E25:F25"/>
    <mergeCell ref="K25:L25"/>
    <mergeCell ref="G26:H26"/>
    <mergeCell ref="G25:H25"/>
    <mergeCell ref="A21:D21"/>
    <mergeCell ref="E21:F21"/>
    <mergeCell ref="G21:H21"/>
    <mergeCell ref="A17:D17"/>
    <mergeCell ref="A18:D18"/>
    <mergeCell ref="A19:D19"/>
    <mergeCell ref="E20:F20"/>
    <mergeCell ref="K17:L17"/>
    <mergeCell ref="E18:F18"/>
    <mergeCell ref="G18:H18"/>
    <mergeCell ref="K18:L18"/>
    <mergeCell ref="K19:L19"/>
    <mergeCell ref="K20:L20"/>
    <mergeCell ref="K21:L21"/>
    <mergeCell ref="K26:L26"/>
    <mergeCell ref="K23:L23"/>
    <mergeCell ref="E19:F19"/>
    <mergeCell ref="G19:H19"/>
    <mergeCell ref="K22:L22"/>
    <mergeCell ref="A22:D22"/>
    <mergeCell ref="E22:F22"/>
    <mergeCell ref="G22:H22"/>
    <mergeCell ref="A25:D25"/>
    <mergeCell ref="A33:D33"/>
    <mergeCell ref="E33:F33"/>
    <mergeCell ref="E23:F23"/>
    <mergeCell ref="G23:H23"/>
    <mergeCell ref="E28:F28"/>
    <mergeCell ref="E29:F29"/>
    <mergeCell ref="E30:F30"/>
    <mergeCell ref="G28:H28"/>
    <mergeCell ref="G29:H29"/>
    <mergeCell ref="A23:D23"/>
    <mergeCell ref="A26:D26"/>
    <mergeCell ref="E26:F26"/>
  </mergeCells>
  <pageMargins left="0.7" right="0.7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</dc:creator>
  <cp:lastModifiedBy>Aurélien</cp:lastModifiedBy>
  <cp:lastPrinted>2025-11-07T12:13:34Z</cp:lastPrinted>
  <dcterms:created xsi:type="dcterms:W3CDTF">2025-10-09T15:58:16Z</dcterms:created>
  <dcterms:modified xsi:type="dcterms:W3CDTF">2025-11-18T17:56:17Z</dcterms:modified>
</cp:coreProperties>
</file>