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Aurélien\Desktop\Api\Ventes - Marchés\"/>
    </mc:Choice>
  </mc:AlternateContent>
  <xr:revisionPtr revIDLastSave="0" documentId="13_ncr:1_{859DC370-9E1A-4FF9-8A36-A99AA23BF019}" xr6:coauthVersionLast="47" xr6:coauthVersionMax="47" xr10:uidLastSave="{00000000-0000-0000-0000-000000000000}"/>
  <bookViews>
    <workbookView xWindow="-110" yWindow="-110" windowWidth="19420" windowHeight="10420" xr2:uid="{A17B7A5A-7A71-4C0D-8CD7-8A44F0DA43F6}"/>
  </bookViews>
  <sheets>
    <sheet name="Bon de commande" sheetId="2"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16" i="2" l="1"/>
  <c r="K17" i="2"/>
  <c r="K18" i="2"/>
  <c r="K19" i="2"/>
  <c r="K20" i="2"/>
  <c r="K21" i="2"/>
  <c r="K22" i="2"/>
  <c r="K23" i="2"/>
  <c r="K24" i="2"/>
  <c r="H32" i="2" s="1"/>
  <c r="K25" i="2"/>
  <c r="K26" i="2"/>
  <c r="K27" i="2"/>
  <c r="K15" i="2"/>
  <c r="K14" i="2"/>
  <c r="K13" i="2"/>
  <c r="K12" i="2"/>
  <c r="G25" i="2"/>
  <c r="K33" i="2" l="1"/>
  <c r="H33" i="2"/>
  <c r="K32" i="2" s="1"/>
  <c r="K31" i="2" l="1"/>
</calcChain>
</file>

<file path=xl/sharedStrings.xml><?xml version="1.0" encoding="utf-8"?>
<sst xmlns="http://schemas.openxmlformats.org/spreadsheetml/2006/main" count="68" uniqueCount="52">
  <si>
    <t>Nom :</t>
  </si>
  <si>
    <t>e-mail :</t>
  </si>
  <si>
    <t>Tél :</t>
  </si>
  <si>
    <t>Désignation</t>
  </si>
  <si>
    <t>Prix unitaire TTC</t>
  </si>
  <si>
    <t>Quantité</t>
  </si>
  <si>
    <t>Total TTC</t>
  </si>
  <si>
    <t>Bas de Page - coordonnées</t>
  </si>
  <si>
    <t>Photo des produits</t>
  </si>
  <si>
    <t>Miel de Tournesol 250g</t>
  </si>
  <si>
    <t>Miel de Tournesol 500g</t>
  </si>
  <si>
    <t>Miel de Châtaignier 250g</t>
  </si>
  <si>
    <t>Miel de Châtaignier 500g</t>
  </si>
  <si>
    <t>Pain d'épice nature 380g*</t>
  </si>
  <si>
    <t>*liste des ingrédients et des allergènes sur l'étiquette ou sur demande</t>
  </si>
  <si>
    <t>Pain d'épice aux noix 380g*</t>
  </si>
  <si>
    <t>Total HT</t>
  </si>
  <si>
    <t>Prix au kg TTC</t>
  </si>
  <si>
    <t>TVA</t>
  </si>
  <si>
    <t>- Miel de Tournesol 250g</t>
  </si>
  <si>
    <t>- Miel de Tournesol 500g</t>
  </si>
  <si>
    <t>- Miel de Châtaignier 250g</t>
  </si>
  <si>
    <t>- Miel de Châtaignier 500g</t>
  </si>
  <si>
    <t>- Pain d'épice nature 380g*</t>
  </si>
  <si>
    <r>
      <t xml:space="preserve">- Pain d'épice </t>
    </r>
    <r>
      <rPr>
        <b/>
        <sz val="13"/>
        <color theme="1"/>
        <rFont val="Calibri"/>
        <family val="2"/>
        <scheme val="minor"/>
      </rPr>
      <t>aux</t>
    </r>
    <r>
      <rPr>
        <sz val="13"/>
        <color theme="1"/>
        <rFont val="Calibri"/>
        <family val="2"/>
        <scheme val="minor"/>
      </rPr>
      <t xml:space="preserve"> </t>
    </r>
    <r>
      <rPr>
        <b/>
        <sz val="13"/>
        <color theme="1"/>
        <rFont val="Calibri"/>
        <family val="2"/>
        <scheme val="minor"/>
      </rPr>
      <t>noix</t>
    </r>
    <r>
      <rPr>
        <sz val="13"/>
        <color theme="1"/>
        <rFont val="Calibri"/>
        <family val="2"/>
        <scheme val="minor"/>
      </rPr>
      <t xml:space="preserve"> 380g*</t>
    </r>
  </si>
  <si>
    <t>TVA 20%</t>
  </si>
  <si>
    <t>TVA 5,5%</t>
  </si>
  <si>
    <t>TotalTVA</t>
  </si>
  <si>
    <t>Détail TVA</t>
  </si>
  <si>
    <t>Tél : 06 82 51 18 12</t>
  </si>
  <si>
    <t>e-mail : mielsdaqui@gmail.com</t>
  </si>
  <si>
    <t>2 rue Alexis Domergue</t>
  </si>
  <si>
    <t>12500 Lassouts</t>
  </si>
  <si>
    <t>SIRET : 94471592900013</t>
  </si>
  <si>
    <r>
      <rPr>
        <b/>
        <sz val="13"/>
        <color theme="1"/>
        <rFont val="Calibri"/>
        <family val="2"/>
        <scheme val="minor"/>
      </rPr>
      <t>Miel de Tournesol - Haute Garonne</t>
    </r>
    <r>
      <rPr>
        <sz val="13"/>
        <color theme="1"/>
        <rFont val="Calibri"/>
        <family val="2"/>
        <scheme val="minor"/>
      </rPr>
      <t xml:space="preserve">
</t>
    </r>
    <r>
      <rPr>
        <sz val="11"/>
        <color theme="1"/>
        <rFont val="Calibri"/>
        <family val="2"/>
        <scheme val="minor"/>
      </rPr>
      <t>C'est un miel chaleureux, parfumé, fruité et légèrement acidulé avec une cristallisation fine</t>
    </r>
  </si>
  <si>
    <r>
      <rPr>
        <b/>
        <sz val="13"/>
        <color theme="1"/>
        <rFont val="Calibri"/>
        <family val="2"/>
        <scheme val="minor"/>
      </rPr>
      <t>Miel de Châtaignier - Aveyron</t>
    </r>
    <r>
      <rPr>
        <sz val="11"/>
        <color theme="1"/>
        <rFont val="Calibri"/>
        <family val="2"/>
        <scheme val="minor"/>
      </rPr>
      <t xml:space="preserve">
Un miel équilibré, aux arômes chauds et avec une légère amertume en fin de bouche. Liquide, il peut cristalliser avec le temps. C'est le miel idéal pour la cuisine.</t>
    </r>
  </si>
  <si>
    <t>Valable jusqu'au</t>
  </si>
  <si>
    <t>- Pain d'épice aux chocolat 380g*</t>
  </si>
  <si>
    <t>- Le savon au miel &amp; cire d'abeilles 100g</t>
  </si>
  <si>
    <t xml:space="preserve"> 30 juin 2026</t>
  </si>
  <si>
    <r>
      <rPr>
        <b/>
        <sz val="13"/>
        <color theme="1"/>
        <rFont val="Calibri"/>
        <family val="2"/>
        <scheme val="minor"/>
      </rPr>
      <t>Miel de Pissenlit - Aveyron</t>
    </r>
    <r>
      <rPr>
        <sz val="11"/>
        <color theme="1"/>
        <rFont val="Calibri"/>
        <family val="2"/>
        <scheme val="minor"/>
      </rPr>
      <t xml:space="preserve">
Butiné au printemps dans les prairies du nord Aveyron, ce miel révèle toute la richesse d'une fleur sauvage de caractère. Sa texture et son goût intense en font un véritable miel de terroir.</t>
    </r>
  </si>
  <si>
    <r>
      <rPr>
        <b/>
        <sz val="13"/>
        <color theme="1"/>
        <rFont val="Calibri"/>
        <family val="2"/>
        <scheme val="minor"/>
      </rPr>
      <t xml:space="preserve">Miel de Colza - Haute Garonne
</t>
    </r>
    <r>
      <rPr>
        <sz val="11"/>
        <color theme="1"/>
        <rFont val="Calibri"/>
        <family val="2"/>
        <scheme val="minor"/>
      </rPr>
      <t>Ce miel est récolté au printemps sur les fleurs de colza. Cristallisé naturellement, il présente une texture fine et ferme avec des notes végétales et douces. Idéal pour sucrer vos infusions ou pour déguster comme un bonbon.</t>
    </r>
  </si>
  <si>
    <r>
      <rPr>
        <b/>
        <sz val="13"/>
        <color theme="1"/>
        <rFont val="Calibri"/>
        <family val="2"/>
        <scheme val="minor"/>
      </rPr>
      <t xml:space="preserve">Miel d'Acacia - Haute Garonne
</t>
    </r>
    <r>
      <rPr>
        <sz val="11"/>
        <color theme="1"/>
        <rFont val="Calibri"/>
        <family val="2"/>
        <scheme val="minor"/>
      </rPr>
      <t>Découvrez la douceur du miel d’acacia au goût délicatement floral. Un plaisir en bouche, idéal pour sucrer les boissons ou les yaourts des petits comme des grands, il séduit par sa légèreté.</t>
    </r>
  </si>
  <si>
    <t>- Miel de Pissenlit 250g</t>
  </si>
  <si>
    <t>- Miel de Pissenlit 500g</t>
  </si>
  <si>
    <t>- Miel de Pissenlit 1kg</t>
  </si>
  <si>
    <t>- Miel de Colza 250g</t>
  </si>
  <si>
    <t>- Miel de Colza 500g</t>
  </si>
  <si>
    <t>- Miel de Colza 1kg</t>
  </si>
  <si>
    <t>- Miel dAcacia 250g</t>
  </si>
  <si>
    <t>- Miel dAcacia 500g</t>
  </si>
  <si>
    <r>
      <rPr>
        <b/>
        <sz val="13"/>
        <color theme="1"/>
        <rFont val="Calibri"/>
        <family val="2"/>
        <scheme val="minor"/>
      </rPr>
      <t xml:space="preserve">Les Pains d'épices
</t>
    </r>
    <r>
      <rPr>
        <b/>
        <i/>
        <sz val="12"/>
        <color theme="1"/>
        <rFont val="Calibri"/>
        <family val="2"/>
        <scheme val="minor"/>
      </rPr>
      <t>Nature - Noix - Chocolat</t>
    </r>
    <r>
      <rPr>
        <sz val="11"/>
        <color theme="1"/>
        <rFont val="Calibri"/>
        <family val="2"/>
        <scheme val="minor"/>
      </rPr>
      <t xml:space="preserve">
Moelleux, parfumés et généreux en miel, ils sont fabriqués maison. Idéal à déguster avec une tisane un café ou tout saimplement pour le plaisir.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</si>
</sst>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15" x14ac:knownFonts="1">
    <font>
      <sz val="11"/>
      <color theme="1"/>
      <name val="Calibri"/>
      <family val="2"/>
      <scheme val="minor"/>
    </font>
    <font>
      <sz val="11"/>
      <color rgb="FFFF0000"/>
      <name val="Calibri"/>
      <family val="2"/>
      <scheme val="minor"/>
    </font>
    <font>
      <sz val="11"/>
      <color theme="1" tint="0.34998626667073579"/>
      <name val="Calibri"/>
      <family val="2"/>
      <scheme val="minor"/>
    </font>
    <font>
      <i/>
      <sz val="11"/>
      <color theme="1" tint="0.34998626667073579"/>
      <name val="Calibri"/>
      <family val="2"/>
      <scheme val="minor"/>
    </font>
    <font>
      <sz val="16"/>
      <color theme="1"/>
      <name val="Amiable"/>
    </font>
    <font>
      <sz val="13"/>
      <color theme="1"/>
      <name val="Calibri"/>
      <family val="2"/>
      <scheme val="minor"/>
    </font>
    <font>
      <sz val="13"/>
      <color theme="1" tint="0.34998626667073579"/>
      <name val="Calibri"/>
      <family val="2"/>
      <scheme val="minor"/>
    </font>
    <font>
      <b/>
      <sz val="13"/>
      <color theme="1"/>
      <name val="Calibri"/>
      <family val="2"/>
      <scheme val="minor"/>
    </font>
    <font>
      <sz val="16"/>
      <color theme="1"/>
      <name val="Calibri"/>
      <family val="2"/>
      <scheme val="minor"/>
    </font>
    <font>
      <sz val="16"/>
      <color theme="1" tint="0.34998626667073579"/>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sz val="16"/>
      <color rgb="FF000000"/>
      <name val="Calibri"/>
      <family val="2"/>
      <scheme val="minor"/>
    </font>
    <font>
      <b/>
      <i/>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s>
  <borders count="12">
    <border>
      <left/>
      <right/>
      <top/>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3">
    <xf numFmtId="0" fontId="0" fillId="0" borderId="0" xfId="0"/>
    <xf numFmtId="0" fontId="1" fillId="0" borderId="0" xfId="0" applyFont="1"/>
    <xf numFmtId="0" fontId="4" fillId="0" borderId="0" xfId="0" applyFont="1" applyAlignment="1">
      <alignment horizontal="center"/>
    </xf>
    <xf numFmtId="0" fontId="5" fillId="0" borderId="0" xfId="0" applyFont="1" applyAlignment="1">
      <alignment vertical="center"/>
    </xf>
    <xf numFmtId="9" fontId="6" fillId="4" borderId="0" xfId="0" applyNumberFormat="1" applyFont="1" applyFill="1" applyBorder="1" applyAlignment="1">
      <alignment horizontal="center" vertical="center"/>
    </xf>
    <xf numFmtId="0" fontId="0" fillId="2" borderId="0" xfId="0" applyFill="1"/>
    <xf numFmtId="165" fontId="6" fillId="2" borderId="0" xfId="0" applyNumberFormat="1" applyFont="1" applyFill="1" applyBorder="1" applyAlignment="1">
      <alignment horizontal="center" vertical="center"/>
    </xf>
    <xf numFmtId="165" fontId="6" fillId="4" borderId="0" xfId="0" applyNumberFormat="1" applyFont="1" applyFill="1" applyBorder="1" applyAlignment="1">
      <alignment horizontal="center" vertical="center"/>
    </xf>
    <xf numFmtId="164" fontId="5" fillId="2" borderId="8" xfId="0" applyNumberFormat="1" applyFont="1" applyFill="1" applyBorder="1" applyAlignment="1">
      <alignment horizontal="center" vertical="center"/>
    </xf>
    <xf numFmtId="164" fontId="5" fillId="4" borderId="4" xfId="0" applyNumberFormat="1" applyFont="1" applyFill="1" applyBorder="1" applyAlignment="1">
      <alignment horizontal="center" vertical="center"/>
    </xf>
    <xf numFmtId="0" fontId="5" fillId="4" borderId="2" xfId="0" applyFont="1" applyFill="1" applyBorder="1" applyAlignment="1">
      <alignment horizontal="center" vertical="center"/>
    </xf>
    <xf numFmtId="0" fontId="3" fillId="2" borderId="0" xfId="0" applyFont="1" applyFill="1"/>
    <xf numFmtId="0" fontId="1" fillId="2" borderId="0" xfId="0" applyFont="1" applyFill="1"/>
    <xf numFmtId="164" fontId="0" fillId="2" borderId="0" xfId="0" applyNumberFormat="1" applyFill="1"/>
    <xf numFmtId="164" fontId="2" fillId="2" borderId="0" xfId="0" applyNumberFormat="1" applyFont="1" applyFill="1"/>
    <xf numFmtId="0" fontId="5" fillId="2" borderId="6" xfId="0" applyFont="1" applyFill="1" applyBorder="1" applyAlignment="1">
      <alignment horizontal="center" vertical="center"/>
    </xf>
    <xf numFmtId="0" fontId="7" fillId="2" borderId="2" xfId="0" applyFont="1" applyFill="1" applyBorder="1" applyAlignment="1">
      <alignment vertical="center"/>
    </xf>
    <xf numFmtId="0" fontId="7" fillId="4" borderId="5" xfId="0" applyFont="1" applyFill="1" applyBorder="1" applyAlignment="1">
      <alignment vertical="center"/>
    </xf>
    <xf numFmtId="0" fontId="7" fillId="2" borderId="6" xfId="0" applyFont="1" applyFill="1" applyBorder="1" applyAlignment="1">
      <alignment vertical="center"/>
    </xf>
    <xf numFmtId="0" fontId="5" fillId="2"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0" fillId="2" borderId="0" xfId="0" applyFont="1" applyFill="1" applyAlignment="1">
      <alignment horizontal="right"/>
    </xf>
    <xf numFmtId="0" fontId="8" fillId="3" borderId="10" xfId="0" applyFont="1" applyFill="1" applyBorder="1" applyAlignment="1"/>
    <xf numFmtId="0" fontId="0" fillId="0" borderId="0" xfId="0" applyFont="1"/>
    <xf numFmtId="0" fontId="10" fillId="5" borderId="0" xfId="0" applyFont="1" applyFill="1"/>
    <xf numFmtId="0" fontId="10" fillId="5" borderId="0" xfId="0" applyFont="1" applyFill="1" applyAlignment="1">
      <alignment horizontal="left"/>
    </xf>
    <xf numFmtId="0" fontId="10" fillId="5" borderId="0" xfId="0" quotePrefix="1" applyFont="1" applyFill="1" applyAlignment="1">
      <alignment horizontal="left"/>
    </xf>
    <xf numFmtId="0" fontId="10" fillId="5" borderId="0" xfId="0" applyFont="1" applyFill="1" applyAlignment="1"/>
    <xf numFmtId="0" fontId="10" fillId="0" borderId="0" xfId="0" applyFont="1"/>
    <xf numFmtId="0" fontId="5" fillId="2" borderId="0" xfId="0" applyFont="1" applyFill="1" applyAlignment="1">
      <alignment vertical="center"/>
    </xf>
    <xf numFmtId="0" fontId="5" fillId="4" borderId="0" xfId="0" applyFont="1" applyFill="1" applyAlignment="1">
      <alignment vertical="center"/>
    </xf>
    <xf numFmtId="0" fontId="5" fillId="2" borderId="5" xfId="0" quotePrefix="1" applyFont="1" applyFill="1" applyBorder="1" applyAlignment="1">
      <alignment horizontal="left" vertical="center"/>
    </xf>
    <xf numFmtId="0" fontId="5" fillId="2" borderId="0" xfId="0" applyFont="1" applyFill="1" applyBorder="1" applyAlignment="1">
      <alignment horizontal="left" vertical="center"/>
    </xf>
    <xf numFmtId="0" fontId="9" fillId="3" borderId="10" xfId="0" applyFont="1" applyFill="1" applyBorder="1" applyAlignment="1">
      <alignment horizontal="center"/>
    </xf>
    <xf numFmtId="0" fontId="5" fillId="2" borderId="5" xfId="0" quotePrefix="1" applyFont="1" applyFill="1" applyBorder="1" applyAlignment="1">
      <alignment horizontal="left" vertical="center"/>
    </xf>
    <xf numFmtId="0" fontId="5" fillId="2" borderId="0" xfId="0" applyFont="1" applyFill="1" applyBorder="1" applyAlignment="1">
      <alignment horizontal="left" vertical="center"/>
    </xf>
    <xf numFmtId="164" fontId="5" fillId="2" borderId="0" xfId="0" applyNumberFormat="1" applyFont="1" applyFill="1" applyBorder="1" applyAlignment="1">
      <alignment horizontal="center" vertical="center"/>
    </xf>
    <xf numFmtId="0" fontId="5" fillId="4" borderId="5" xfId="0" quotePrefix="1" applyFont="1" applyFill="1" applyBorder="1" applyAlignment="1">
      <alignment horizontal="left" vertical="center"/>
    </xf>
    <xf numFmtId="0" fontId="5" fillId="4" borderId="0" xfId="0" applyFont="1" applyFill="1" applyBorder="1" applyAlignment="1">
      <alignment horizontal="left" vertical="center"/>
    </xf>
    <xf numFmtId="0" fontId="0" fillId="2" borderId="0" xfId="0" applyFill="1" applyAlignment="1">
      <alignment horizontal="center"/>
    </xf>
    <xf numFmtId="164" fontId="5" fillId="4" borderId="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7" xfId="0" applyNumberFormat="1" applyFont="1" applyFill="1" applyBorder="1" applyAlignment="1">
      <alignment horizontal="center" vertical="center"/>
    </xf>
    <xf numFmtId="164" fontId="7" fillId="4" borderId="0" xfId="0" applyNumberFormat="1" applyFont="1" applyFill="1" applyBorder="1" applyAlignment="1">
      <alignment horizontal="center" vertical="center"/>
    </xf>
    <xf numFmtId="0" fontId="0" fillId="2" borderId="0" xfId="0" applyFont="1" applyFill="1" applyAlignment="1">
      <alignment horizontal="center" vertical="center"/>
    </xf>
    <xf numFmtId="0" fontId="8" fillId="3" borderId="10" xfId="0" applyFont="1" applyFill="1" applyBorder="1" applyAlignment="1">
      <alignment horizontal="center"/>
    </xf>
    <xf numFmtId="0" fontId="0" fillId="2" borderId="0" xfId="0" applyFont="1" applyFill="1" applyAlignment="1">
      <alignment vertical="center"/>
    </xf>
    <xf numFmtId="164" fontId="5" fillId="2" borderId="0" xfId="0" applyNumberFormat="1" applyFont="1" applyFill="1" applyBorder="1" applyAlignment="1">
      <alignment horizontal="center" vertical="center"/>
    </xf>
    <xf numFmtId="0" fontId="0" fillId="2" borderId="0" xfId="0" applyFont="1" applyFill="1" applyAlignment="1">
      <alignment horizontal="center" vertical="top" wrapText="1"/>
    </xf>
    <xf numFmtId="0" fontId="5" fillId="2" borderId="5" xfId="0" quotePrefix="1" applyFont="1" applyFill="1" applyBorder="1" applyAlignment="1">
      <alignment horizontal="left" vertical="center"/>
    </xf>
    <xf numFmtId="0" fontId="5" fillId="2" borderId="0" xfId="0" applyFont="1" applyFill="1" applyBorder="1" applyAlignment="1">
      <alignment horizontal="left" vertical="center"/>
    </xf>
    <xf numFmtId="164" fontId="6" fillId="2" borderId="0" xfId="0" applyNumberFormat="1" applyFont="1" applyFill="1" applyBorder="1" applyAlignment="1">
      <alignment horizontal="center" vertical="center"/>
    </xf>
    <xf numFmtId="0" fontId="11" fillId="2" borderId="0" xfId="0" applyFont="1" applyFill="1" applyAlignment="1">
      <alignment horizontal="center"/>
    </xf>
    <xf numFmtId="0" fontId="0" fillId="2" borderId="0" xfId="0" applyFill="1" applyAlignment="1">
      <alignment horizontal="center"/>
    </xf>
    <xf numFmtId="164" fontId="5" fillId="4" borderId="0" xfId="0" applyNumberFormat="1" applyFont="1" applyFill="1" applyBorder="1" applyAlignment="1">
      <alignment horizontal="center" vertical="center"/>
    </xf>
    <xf numFmtId="164" fontId="6" fillId="4" borderId="0" xfId="0" applyNumberFormat="1" applyFont="1" applyFill="1" applyBorder="1" applyAlignment="1">
      <alignment horizontal="center" vertical="center"/>
    </xf>
    <xf numFmtId="15" fontId="13" fillId="2" borderId="0" xfId="0" quotePrefix="1" applyNumberFormat="1" applyFont="1" applyFill="1" applyAlignment="1">
      <alignment horizontal="center"/>
    </xf>
    <xf numFmtId="0" fontId="0" fillId="2" borderId="1" xfId="0" applyFill="1" applyBorder="1" applyAlignment="1" applyProtection="1">
      <alignment horizontal="center"/>
      <protection locked="0"/>
    </xf>
    <xf numFmtId="0" fontId="8" fillId="3" borderId="10" xfId="0" applyFont="1" applyFill="1" applyBorder="1" applyAlignment="1">
      <alignment horizontal="center"/>
    </xf>
    <xf numFmtId="0" fontId="8" fillId="3" borderId="9" xfId="0" applyFont="1" applyFill="1" applyBorder="1" applyAlignment="1">
      <alignment horizontal="center"/>
    </xf>
    <xf numFmtId="0" fontId="9" fillId="3" borderId="10" xfId="0" applyFont="1" applyFill="1" applyBorder="1" applyAlignment="1">
      <alignment horizontal="center"/>
    </xf>
    <xf numFmtId="0" fontId="10" fillId="5" borderId="0" xfId="0" applyFont="1" applyFill="1" applyAlignment="1">
      <alignment horizontal="left"/>
    </xf>
    <xf numFmtId="0" fontId="10" fillId="5" borderId="0" xfId="0" quotePrefix="1" applyFont="1" applyFill="1" applyAlignment="1">
      <alignment horizontal="center"/>
    </xf>
    <xf numFmtId="0" fontId="12" fillId="3" borderId="9" xfId="0" applyFont="1" applyFill="1" applyBorder="1" applyAlignment="1">
      <alignment horizontal="center" vertical="center"/>
    </xf>
    <xf numFmtId="0" fontId="12" fillId="3" borderId="11" xfId="0" applyFont="1" applyFill="1" applyBorder="1" applyAlignment="1">
      <alignment horizontal="center" vertical="center"/>
    </xf>
    <xf numFmtId="0" fontId="5" fillId="4" borderId="5" xfId="0" quotePrefix="1" applyFont="1" applyFill="1" applyBorder="1" applyAlignment="1">
      <alignment horizontal="left" vertical="center"/>
    </xf>
    <xf numFmtId="0" fontId="5" fillId="4" borderId="0" xfId="0" applyFont="1" applyFill="1" applyBorder="1" applyAlignment="1">
      <alignment horizontal="left" vertical="center"/>
    </xf>
    <xf numFmtId="0" fontId="5" fillId="2" borderId="0" xfId="0" applyFont="1" applyFill="1" applyAlignment="1">
      <alignment horizontal="center" vertical="top" wrapText="1"/>
    </xf>
    <xf numFmtId="0" fontId="0" fillId="2" borderId="0" xfId="0" applyFont="1" applyFill="1" applyAlignment="1">
      <alignment horizontal="center" vertical="top"/>
    </xf>
    <xf numFmtId="0" fontId="5" fillId="2" borderId="0" xfId="0" applyFont="1" applyFill="1" applyAlignment="1">
      <alignment horizontal="center" vertical="center"/>
    </xf>
    <xf numFmtId="164" fontId="0" fillId="2" borderId="0" xfId="0" applyNumberFormat="1" applyFill="1" applyAlignment="1">
      <alignment horizontal="center"/>
    </xf>
    <xf numFmtId="0" fontId="0" fillId="0" borderId="0" xfId="0" applyAlignment="1">
      <alignment horizontal="center"/>
    </xf>
    <xf numFmtId="0" fontId="0" fillId="2" borderId="0" xfId="0" applyFont="1" applyFill="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6404</xdr:colOff>
      <xdr:row>0</xdr:row>
      <xdr:rowOff>13875</xdr:rowOff>
    </xdr:from>
    <xdr:to>
      <xdr:col>2</xdr:col>
      <xdr:colOff>667611</xdr:colOff>
      <xdr:row>9</xdr:row>
      <xdr:rowOff>65559</xdr:rowOff>
    </xdr:to>
    <xdr:pic>
      <xdr:nvPicPr>
        <xdr:cNvPr id="3" name="Image 2">
          <a:extLst>
            <a:ext uri="{FF2B5EF4-FFF2-40B4-BE49-F238E27FC236}">
              <a16:creationId xmlns:a16="http://schemas.microsoft.com/office/drawing/2014/main" id="{DE7FAC44-5512-8B91-8066-F19CE90D03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33" t="6116" r="13676" b="12763"/>
        <a:stretch/>
      </xdr:blipFill>
      <xdr:spPr>
        <a:xfrm>
          <a:off x="6404" y="13875"/>
          <a:ext cx="2185207" cy="2016449"/>
        </a:xfrm>
        <a:prstGeom prst="rect">
          <a:avLst/>
        </a:prstGeom>
      </xdr:spPr>
    </xdr:pic>
    <xdr:clientData/>
  </xdr:twoCellAnchor>
  <xdr:twoCellAnchor>
    <xdr:from>
      <xdr:col>3</xdr:col>
      <xdr:colOff>272715</xdr:colOff>
      <xdr:row>0</xdr:row>
      <xdr:rowOff>0</xdr:rowOff>
    </xdr:from>
    <xdr:to>
      <xdr:col>8</xdr:col>
      <xdr:colOff>757877</xdr:colOff>
      <xdr:row>4</xdr:row>
      <xdr:rowOff>14941</xdr:rowOff>
    </xdr:to>
    <xdr:sp macro="" textlink="">
      <xdr:nvSpPr>
        <xdr:cNvPr id="2" name="ZoneTexte 1">
          <a:extLst>
            <a:ext uri="{FF2B5EF4-FFF2-40B4-BE49-F238E27FC236}">
              <a16:creationId xmlns:a16="http://schemas.microsoft.com/office/drawing/2014/main" id="{E41AAD6C-AFF4-A2B4-BBA6-C5CCA3AE3C04}"/>
            </a:ext>
          </a:extLst>
        </xdr:cNvPr>
        <xdr:cNvSpPr txBox="1"/>
      </xdr:nvSpPr>
      <xdr:spPr>
        <a:xfrm>
          <a:off x="2558715" y="0"/>
          <a:ext cx="4156617" cy="8115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3600">
              <a:latin typeface="+mn-lt"/>
            </a:rPr>
            <a:t>Bon de commande</a:t>
          </a:r>
        </a:p>
      </xdr:txBody>
    </xdr:sp>
    <xdr:clientData/>
  </xdr:twoCellAnchor>
  <xdr:twoCellAnchor editAs="oneCell">
    <xdr:from>
      <xdr:col>8</xdr:col>
      <xdr:colOff>733288</xdr:colOff>
      <xdr:row>4</xdr:row>
      <xdr:rowOff>35803</xdr:rowOff>
    </xdr:from>
    <xdr:to>
      <xdr:col>9</xdr:col>
      <xdr:colOff>414539</xdr:colOff>
      <xdr:row>6</xdr:row>
      <xdr:rowOff>159657</xdr:rowOff>
    </xdr:to>
    <xdr:pic>
      <xdr:nvPicPr>
        <xdr:cNvPr id="6" name="Image 5">
          <a:extLst>
            <a:ext uri="{FF2B5EF4-FFF2-40B4-BE49-F238E27FC236}">
              <a16:creationId xmlns:a16="http://schemas.microsoft.com/office/drawing/2014/main" id="{DA88C957-9A5D-0912-9B12-95626A4B32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6689588" y="791453"/>
          <a:ext cx="443251" cy="492154"/>
        </a:xfrm>
        <a:prstGeom prst="rect">
          <a:avLst/>
        </a:prstGeom>
      </xdr:spPr>
    </xdr:pic>
    <xdr:clientData/>
  </xdr:twoCellAnchor>
  <xdr:twoCellAnchor>
    <xdr:from>
      <xdr:col>9</xdr:col>
      <xdr:colOff>534309</xdr:colOff>
      <xdr:row>4</xdr:row>
      <xdr:rowOff>7256</xdr:rowOff>
    </xdr:from>
    <xdr:to>
      <xdr:col>11</xdr:col>
      <xdr:colOff>0</xdr:colOff>
      <xdr:row>7</xdr:row>
      <xdr:rowOff>115455</xdr:rowOff>
    </xdr:to>
    <xdr:sp macro="" textlink="">
      <xdr:nvSpPr>
        <xdr:cNvPr id="8" name="ZoneTexte 7">
          <a:extLst>
            <a:ext uri="{FF2B5EF4-FFF2-40B4-BE49-F238E27FC236}">
              <a16:creationId xmlns:a16="http://schemas.microsoft.com/office/drawing/2014/main" id="{8E3461E0-D008-4E81-A459-8337E40B6F59}"/>
            </a:ext>
          </a:extLst>
        </xdr:cNvPr>
        <xdr:cNvSpPr txBox="1"/>
      </xdr:nvSpPr>
      <xdr:spPr>
        <a:xfrm>
          <a:off x="7253764" y="803892"/>
          <a:ext cx="1647781" cy="6623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a:latin typeface="+mn-lt"/>
              <a:ea typeface="Amiable" pitchFamily="2" charset="0"/>
            </a:rPr>
            <a:t>Livraion gratuite</a:t>
          </a:r>
        </a:p>
        <a:p>
          <a:r>
            <a:rPr lang="fr-FR" sz="1200" baseline="0">
              <a:latin typeface="+mn-lt"/>
              <a:ea typeface="Amiable" pitchFamily="2" charset="0"/>
            </a:rPr>
            <a:t>Fin juin 2026</a:t>
          </a:r>
          <a:endParaRPr lang="fr-FR" sz="1200">
            <a:latin typeface="+mn-lt"/>
            <a:ea typeface="Amiable" pitchFamily="2" charset="0"/>
          </a:endParaRPr>
        </a:p>
      </xdr:txBody>
    </xdr:sp>
    <xdr:clientData/>
  </xdr:twoCellAnchor>
  <xdr:twoCellAnchor editAs="oneCell">
    <xdr:from>
      <xdr:col>9</xdr:col>
      <xdr:colOff>30309</xdr:colOff>
      <xdr:row>7</xdr:row>
      <xdr:rowOff>88367</xdr:rowOff>
    </xdr:from>
    <xdr:to>
      <xdr:col>9</xdr:col>
      <xdr:colOff>385909</xdr:colOff>
      <xdr:row>8</xdr:row>
      <xdr:rowOff>260616</xdr:rowOff>
    </xdr:to>
    <xdr:pic>
      <xdr:nvPicPr>
        <xdr:cNvPr id="10" name="Image 9">
          <a:extLst>
            <a:ext uri="{FF2B5EF4-FFF2-40B4-BE49-F238E27FC236}">
              <a16:creationId xmlns:a16="http://schemas.microsoft.com/office/drawing/2014/main" id="{CD915EDE-7FF0-8F23-38CC-22988E5C960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46368" y="1448014"/>
          <a:ext cx="355600" cy="359014"/>
        </a:xfrm>
        <a:prstGeom prst="rect">
          <a:avLst/>
        </a:prstGeom>
      </xdr:spPr>
    </xdr:pic>
    <xdr:clientData/>
  </xdr:twoCellAnchor>
  <xdr:twoCellAnchor editAs="oneCell">
    <xdr:from>
      <xdr:col>9</xdr:col>
      <xdr:colOff>575538</xdr:colOff>
      <xdr:row>7</xdr:row>
      <xdr:rowOff>93721</xdr:rowOff>
    </xdr:from>
    <xdr:to>
      <xdr:col>10</xdr:col>
      <xdr:colOff>1222618</xdr:colOff>
      <xdr:row>8</xdr:row>
      <xdr:rowOff>272362</xdr:rowOff>
    </xdr:to>
    <xdr:pic>
      <xdr:nvPicPr>
        <xdr:cNvPr id="12" name="Image 11">
          <a:extLst>
            <a:ext uri="{FF2B5EF4-FFF2-40B4-BE49-F238E27FC236}">
              <a16:creationId xmlns:a16="http://schemas.microsoft.com/office/drawing/2014/main" id="{6BCB555D-94FC-6779-ED0A-D517735F474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91597" y="1453368"/>
          <a:ext cx="1543550" cy="365406"/>
        </a:xfrm>
        <a:prstGeom prst="rect">
          <a:avLst/>
        </a:prstGeom>
      </xdr:spPr>
    </xdr:pic>
    <xdr:clientData/>
  </xdr:twoCellAnchor>
  <xdr:twoCellAnchor editAs="oneCell">
    <xdr:from>
      <xdr:col>0</xdr:col>
      <xdr:colOff>214791</xdr:colOff>
      <xdr:row>34</xdr:row>
      <xdr:rowOff>111008</xdr:rowOff>
    </xdr:from>
    <xdr:to>
      <xdr:col>4</xdr:col>
      <xdr:colOff>82177</xdr:colOff>
      <xdr:row>44</xdr:row>
      <xdr:rowOff>88574</xdr:rowOff>
    </xdr:to>
    <xdr:pic>
      <xdr:nvPicPr>
        <xdr:cNvPr id="14" name="Image 13">
          <a:extLst>
            <a:ext uri="{FF2B5EF4-FFF2-40B4-BE49-F238E27FC236}">
              <a16:creationId xmlns:a16="http://schemas.microsoft.com/office/drawing/2014/main" id="{9C361024-AF36-035C-A603-D966D7FE630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4791" y="9890008"/>
          <a:ext cx="2776841" cy="1824839"/>
        </a:xfrm>
        <a:prstGeom prst="rect">
          <a:avLst/>
        </a:prstGeom>
        <a:ln w="38100" cap="sq">
          <a:noFill/>
          <a:prstDash val="solid"/>
          <a:miter lim="800000"/>
        </a:ln>
        <a:effectLst/>
      </xdr:spPr>
    </xdr:pic>
    <xdr:clientData/>
  </xdr:twoCellAnchor>
  <xdr:twoCellAnchor editAs="oneCell">
    <xdr:from>
      <xdr:col>4</xdr:col>
      <xdr:colOff>145012</xdr:colOff>
      <xdr:row>49</xdr:row>
      <xdr:rowOff>44915</xdr:rowOff>
    </xdr:from>
    <xdr:to>
      <xdr:col>7</xdr:col>
      <xdr:colOff>639489</xdr:colOff>
      <xdr:row>56</xdr:row>
      <xdr:rowOff>89647</xdr:rowOff>
    </xdr:to>
    <xdr:pic>
      <xdr:nvPicPr>
        <xdr:cNvPr id="22" name="Image 21">
          <a:extLst>
            <a:ext uri="{FF2B5EF4-FFF2-40B4-BE49-F238E27FC236}">
              <a16:creationId xmlns:a16="http://schemas.microsoft.com/office/drawing/2014/main" id="{C4149BCD-6905-708C-FC80-5CE5C0FD84A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51071" y="13320150"/>
          <a:ext cx="2780477" cy="1867556"/>
        </a:xfrm>
        <a:prstGeom prst="rect">
          <a:avLst/>
        </a:prstGeom>
        <a:ln w="38100" cap="sq">
          <a:noFill/>
          <a:prstDash val="solid"/>
          <a:miter lim="800000"/>
        </a:ln>
        <a:effectLst/>
      </xdr:spPr>
    </xdr:pic>
    <xdr:clientData/>
  </xdr:twoCellAnchor>
  <xdr:twoCellAnchor editAs="oneCell">
    <xdr:from>
      <xdr:col>8</xdr:col>
      <xdr:colOff>57727</xdr:colOff>
      <xdr:row>49</xdr:row>
      <xdr:rowOff>72967</xdr:rowOff>
    </xdr:from>
    <xdr:to>
      <xdr:col>10</xdr:col>
      <xdr:colOff>1189182</xdr:colOff>
      <xdr:row>56</xdr:row>
      <xdr:rowOff>89445</xdr:rowOff>
    </xdr:to>
    <xdr:pic>
      <xdr:nvPicPr>
        <xdr:cNvPr id="33" name="Image 32">
          <a:extLst>
            <a:ext uri="{FF2B5EF4-FFF2-40B4-BE49-F238E27FC236}">
              <a16:creationId xmlns:a16="http://schemas.microsoft.com/office/drawing/2014/main" id="{EC36BFA7-D6CA-0DF9-4803-6E1B982BFCFA}"/>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10428" b="9486"/>
        <a:stretch/>
      </xdr:blipFill>
      <xdr:spPr>
        <a:xfrm>
          <a:off x="6015182" y="13350240"/>
          <a:ext cx="2794000" cy="1829114"/>
        </a:xfrm>
        <a:prstGeom prst="rect">
          <a:avLst/>
        </a:prstGeom>
        <a:ln w="38100" cap="sq">
          <a:noFill/>
          <a:prstDash val="solid"/>
          <a:miter lim="800000"/>
        </a:ln>
        <a:effectLst/>
      </xdr:spPr>
    </xdr:pic>
    <xdr:clientData/>
  </xdr:twoCellAnchor>
  <xdr:twoCellAnchor editAs="oneCell">
    <xdr:from>
      <xdr:col>0</xdr:col>
      <xdr:colOff>239058</xdr:colOff>
      <xdr:row>49</xdr:row>
      <xdr:rowOff>17930</xdr:rowOff>
    </xdr:from>
    <xdr:to>
      <xdr:col>3</xdr:col>
      <xdr:colOff>530412</xdr:colOff>
      <xdr:row>56</xdr:row>
      <xdr:rowOff>96621</xdr:rowOff>
    </xdr:to>
    <xdr:pic>
      <xdr:nvPicPr>
        <xdr:cNvPr id="16" name="Image 15">
          <a:extLst>
            <a:ext uri="{FF2B5EF4-FFF2-40B4-BE49-F238E27FC236}">
              <a16:creationId xmlns:a16="http://schemas.microsoft.com/office/drawing/2014/main" id="{2C255AFF-6B90-1EE8-75C6-31953B897FCE}"/>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8532" t="3189" r="14676" b="8568"/>
        <a:stretch/>
      </xdr:blipFill>
      <xdr:spPr>
        <a:xfrm>
          <a:off x="239058" y="13293165"/>
          <a:ext cx="2577354" cy="1901515"/>
        </a:xfrm>
        <a:prstGeom prst="rect">
          <a:avLst/>
        </a:prstGeom>
      </xdr:spPr>
    </xdr:pic>
    <xdr:clientData/>
  </xdr:twoCellAnchor>
  <xdr:twoCellAnchor editAs="oneCell">
    <xdr:from>
      <xdr:col>8</xdr:col>
      <xdr:colOff>216647</xdr:colOff>
      <xdr:row>34</xdr:row>
      <xdr:rowOff>97116</xdr:rowOff>
    </xdr:from>
    <xdr:to>
      <xdr:col>10</xdr:col>
      <xdr:colOff>1120589</xdr:colOff>
      <xdr:row>44</xdr:row>
      <xdr:rowOff>129488</xdr:rowOff>
    </xdr:to>
    <xdr:pic>
      <xdr:nvPicPr>
        <xdr:cNvPr id="18" name="Image 17">
          <a:extLst>
            <a:ext uri="{FF2B5EF4-FFF2-40B4-BE49-F238E27FC236}">
              <a16:creationId xmlns:a16="http://schemas.microsoft.com/office/drawing/2014/main" id="{9FED3757-EAED-48AC-33C5-0E2DB0E3A002}"/>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5917" t="6954" r="7102" b="7819"/>
        <a:stretch/>
      </xdr:blipFill>
      <xdr:spPr>
        <a:xfrm>
          <a:off x="6170706" y="9853704"/>
          <a:ext cx="2562412" cy="1900019"/>
        </a:xfrm>
        <a:prstGeom prst="rect">
          <a:avLst/>
        </a:prstGeom>
      </xdr:spPr>
    </xdr:pic>
    <xdr:clientData/>
  </xdr:twoCellAnchor>
  <xdr:twoCellAnchor editAs="oneCell">
    <xdr:from>
      <xdr:col>4</xdr:col>
      <xdr:colOff>358589</xdr:colOff>
      <xdr:row>34</xdr:row>
      <xdr:rowOff>97119</xdr:rowOff>
    </xdr:from>
    <xdr:to>
      <xdr:col>7</xdr:col>
      <xdr:colOff>605117</xdr:colOff>
      <xdr:row>44</xdr:row>
      <xdr:rowOff>133682</xdr:rowOff>
    </xdr:to>
    <xdr:pic>
      <xdr:nvPicPr>
        <xdr:cNvPr id="20" name="Image 19">
          <a:extLst>
            <a:ext uri="{FF2B5EF4-FFF2-40B4-BE49-F238E27FC236}">
              <a16:creationId xmlns:a16="http://schemas.microsoft.com/office/drawing/2014/main" id="{4CB9D8AA-F57E-B1C3-F497-5B0C44E340CF}"/>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3233" r="10706" b="8163"/>
        <a:stretch/>
      </xdr:blipFill>
      <xdr:spPr>
        <a:xfrm>
          <a:off x="3264648" y="9853707"/>
          <a:ext cx="2532528" cy="19042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486E0-C88F-482C-B3BD-2C6C16EFA115}">
  <sheetPr>
    <pageSetUpPr fitToPage="1"/>
  </sheetPr>
  <dimension ref="A1:XFD63"/>
  <sheetViews>
    <sheetView tabSelected="1" topLeftCell="A39" zoomScale="55" zoomScaleNormal="55" workbookViewId="0">
      <selection activeCell="C18" sqref="C18"/>
    </sheetView>
  </sheetViews>
  <sheetFormatPr baseColWidth="10" defaultColWidth="0" defaultRowHeight="14.5" zeroHeight="1" x14ac:dyDescent="0.35"/>
  <cols>
    <col min="1" max="3" width="10.90625" customWidth="1"/>
    <col min="4" max="4" width="8.90625" customWidth="1"/>
    <col min="5" max="9" width="10.90625" customWidth="1"/>
    <col min="10" max="10" width="12.81640625" customWidth="1"/>
    <col min="11" max="11" width="18.26953125" style="71" customWidth="1"/>
    <col min="12" max="13" width="0" hidden="1" customWidth="1"/>
    <col min="15" max="16383" width="10.90625" hidden="1"/>
    <col min="16384" max="16384" width="9.54296875" hidden="1" customWidth="1"/>
  </cols>
  <sheetData>
    <row r="1" spans="1:11" ht="12" customHeight="1" x14ac:dyDescent="0.35">
      <c r="A1" s="5"/>
      <c r="B1" s="5"/>
      <c r="C1" s="5"/>
      <c r="D1" s="5"/>
      <c r="E1" s="5"/>
      <c r="F1" s="5"/>
      <c r="G1" s="5"/>
      <c r="H1" s="5"/>
      <c r="I1" s="5"/>
      <c r="J1" s="5"/>
      <c r="K1" s="39"/>
    </row>
    <row r="2" spans="1:11" ht="15.5" customHeight="1" x14ac:dyDescent="0.45">
      <c r="A2" s="5"/>
      <c r="B2" s="5"/>
      <c r="C2" s="5"/>
      <c r="D2" s="5"/>
      <c r="E2" s="5"/>
      <c r="F2" s="5"/>
      <c r="G2" s="5"/>
      <c r="H2" s="5"/>
      <c r="I2" s="5"/>
      <c r="J2" s="52" t="s">
        <v>36</v>
      </c>
      <c r="K2" s="52"/>
    </row>
    <row r="3" spans="1:11" ht="21" x14ac:dyDescent="0.5">
      <c r="A3" s="5"/>
      <c r="B3" s="5"/>
      <c r="C3" s="5"/>
      <c r="D3" s="5"/>
      <c r="E3" s="5"/>
      <c r="F3" s="5"/>
      <c r="G3" s="5"/>
      <c r="H3" s="5"/>
      <c r="I3" s="5"/>
      <c r="J3" s="56" t="s">
        <v>39</v>
      </c>
      <c r="K3" s="56"/>
    </row>
    <row r="4" spans="1:11" x14ac:dyDescent="0.35">
      <c r="A4" s="5"/>
      <c r="B4" s="5"/>
      <c r="C4" s="5"/>
      <c r="D4" s="5"/>
      <c r="E4" s="5"/>
      <c r="F4" s="5"/>
      <c r="G4" s="5"/>
      <c r="H4" s="5"/>
      <c r="I4" s="5"/>
      <c r="J4" s="53"/>
      <c r="K4" s="53"/>
    </row>
    <row r="5" spans="1:11" x14ac:dyDescent="0.35">
      <c r="A5" s="5"/>
      <c r="B5" s="5"/>
      <c r="C5" s="5"/>
      <c r="D5" s="5"/>
      <c r="E5" s="5"/>
      <c r="F5" s="5"/>
      <c r="G5" s="5"/>
      <c r="H5" s="5"/>
      <c r="I5" s="5"/>
      <c r="J5" s="5"/>
      <c r="K5" s="39"/>
    </row>
    <row r="6" spans="1:11" x14ac:dyDescent="0.35">
      <c r="A6" s="5"/>
      <c r="B6" s="5"/>
      <c r="C6" s="5"/>
      <c r="D6" s="21" t="s">
        <v>0</v>
      </c>
      <c r="E6" s="57"/>
      <c r="F6" s="57"/>
      <c r="G6" s="57"/>
      <c r="H6" s="57"/>
      <c r="I6" s="5"/>
      <c r="J6" s="5"/>
      <c r="K6" s="39"/>
    </row>
    <row r="7" spans="1:11" x14ac:dyDescent="0.35">
      <c r="A7" s="5"/>
      <c r="B7" s="5"/>
      <c r="C7" s="5"/>
      <c r="D7" s="21" t="s">
        <v>1</v>
      </c>
      <c r="E7" s="57"/>
      <c r="F7" s="57"/>
      <c r="G7" s="57"/>
      <c r="H7" s="57"/>
      <c r="I7" s="5"/>
      <c r="J7" s="5"/>
      <c r="K7" s="39"/>
    </row>
    <row r="8" spans="1:11" x14ac:dyDescent="0.35">
      <c r="A8" s="5"/>
      <c r="B8" s="5"/>
      <c r="C8" s="5"/>
      <c r="D8" s="21" t="s">
        <v>2</v>
      </c>
      <c r="E8" s="57"/>
      <c r="F8" s="57"/>
      <c r="G8" s="57"/>
      <c r="H8" s="57"/>
      <c r="I8" s="5"/>
      <c r="J8" s="5"/>
      <c r="K8" s="39"/>
    </row>
    <row r="9" spans="1:11" ht="34" customHeight="1" x14ac:dyDescent="0.35">
      <c r="A9" s="5"/>
      <c r="B9" s="5"/>
      <c r="C9" s="5"/>
      <c r="D9" s="5"/>
      <c r="E9" s="5"/>
      <c r="F9" s="5"/>
      <c r="G9" s="5"/>
      <c r="H9" s="5"/>
      <c r="I9" s="5"/>
      <c r="J9" s="5"/>
      <c r="K9" s="39"/>
    </row>
    <row r="10" spans="1:11" ht="15" thickBot="1" x14ac:dyDescent="0.4">
      <c r="A10" s="5"/>
      <c r="B10" s="5"/>
      <c r="C10" s="5"/>
      <c r="D10" s="5"/>
      <c r="E10" s="5"/>
      <c r="F10" s="5"/>
      <c r="G10" s="5"/>
      <c r="H10" s="5"/>
      <c r="I10" s="5"/>
      <c r="J10" s="5"/>
      <c r="K10" s="39"/>
    </row>
    <row r="11" spans="1:11" s="2" customFormat="1" ht="25.5" customHeight="1" thickBot="1" x14ac:dyDescent="0.75">
      <c r="A11" s="59" t="s">
        <v>3</v>
      </c>
      <c r="B11" s="58"/>
      <c r="C11" s="58"/>
      <c r="D11" s="58"/>
      <c r="E11" s="58" t="s">
        <v>4</v>
      </c>
      <c r="F11" s="58"/>
      <c r="G11" s="60" t="s">
        <v>17</v>
      </c>
      <c r="H11" s="60"/>
      <c r="I11" s="33" t="s">
        <v>18</v>
      </c>
      <c r="J11" s="22" t="s">
        <v>5</v>
      </c>
      <c r="K11" s="45" t="s">
        <v>6</v>
      </c>
    </row>
    <row r="12" spans="1:11" s="3" customFormat="1" ht="25.5" customHeight="1" x14ac:dyDescent="0.35">
      <c r="A12" s="65" t="s">
        <v>19</v>
      </c>
      <c r="B12" s="66" t="s">
        <v>9</v>
      </c>
      <c r="C12" s="66" t="s">
        <v>9</v>
      </c>
      <c r="D12" s="66" t="s">
        <v>9</v>
      </c>
      <c r="E12" s="54">
        <v>5.5</v>
      </c>
      <c r="F12" s="54">
        <v>5.5</v>
      </c>
      <c r="G12" s="55">
        <v>22</v>
      </c>
      <c r="H12" s="55">
        <v>22</v>
      </c>
      <c r="I12" s="7">
        <v>5.5E-2</v>
      </c>
      <c r="J12" s="20"/>
      <c r="K12" s="40">
        <f t="shared" ref="K12:K15" si="0">J12*E12</f>
        <v>0</v>
      </c>
    </row>
    <row r="13" spans="1:11" s="3" customFormat="1" ht="25.5" customHeight="1" x14ac:dyDescent="0.35">
      <c r="A13" s="49" t="s">
        <v>20</v>
      </c>
      <c r="B13" s="50" t="s">
        <v>10</v>
      </c>
      <c r="C13" s="50" t="s">
        <v>10</v>
      </c>
      <c r="D13" s="50" t="s">
        <v>10</v>
      </c>
      <c r="E13" s="47">
        <v>9</v>
      </c>
      <c r="F13" s="47">
        <v>9</v>
      </c>
      <c r="G13" s="51">
        <v>18</v>
      </c>
      <c r="H13" s="51">
        <v>18</v>
      </c>
      <c r="I13" s="6">
        <v>5.5E-2</v>
      </c>
      <c r="J13" s="19"/>
      <c r="K13" s="36">
        <f t="shared" si="0"/>
        <v>0</v>
      </c>
    </row>
    <row r="14" spans="1:11" s="3" customFormat="1" ht="25.5" customHeight="1" x14ac:dyDescent="0.35">
      <c r="A14" s="65" t="s">
        <v>21</v>
      </c>
      <c r="B14" s="66" t="s">
        <v>11</v>
      </c>
      <c r="C14" s="66" t="s">
        <v>11</v>
      </c>
      <c r="D14" s="66" t="s">
        <v>11</v>
      </c>
      <c r="E14" s="54">
        <v>5</v>
      </c>
      <c r="F14" s="54">
        <v>5</v>
      </c>
      <c r="G14" s="55">
        <v>20</v>
      </c>
      <c r="H14" s="55">
        <v>20</v>
      </c>
      <c r="I14" s="7">
        <v>5.5E-2</v>
      </c>
      <c r="J14" s="20"/>
      <c r="K14" s="40">
        <f t="shared" si="0"/>
        <v>0</v>
      </c>
    </row>
    <row r="15" spans="1:11" s="3" customFormat="1" ht="25.5" customHeight="1" x14ac:dyDescent="0.35">
      <c r="A15" s="49" t="s">
        <v>22</v>
      </c>
      <c r="B15" s="50" t="s">
        <v>12</v>
      </c>
      <c r="C15" s="50" t="s">
        <v>12</v>
      </c>
      <c r="D15" s="50" t="s">
        <v>12</v>
      </c>
      <c r="E15" s="47">
        <v>8</v>
      </c>
      <c r="F15" s="47">
        <v>8</v>
      </c>
      <c r="G15" s="51">
        <v>16</v>
      </c>
      <c r="H15" s="51">
        <v>16</v>
      </c>
      <c r="I15" s="6">
        <v>5.5E-2</v>
      </c>
      <c r="J15" s="19"/>
      <c r="K15" s="36">
        <f t="shared" si="0"/>
        <v>0</v>
      </c>
    </row>
    <row r="16" spans="1:11" s="3" customFormat="1" ht="25.5" customHeight="1" x14ac:dyDescent="0.35">
      <c r="A16" s="65" t="s">
        <v>43</v>
      </c>
      <c r="B16" s="66" t="s">
        <v>11</v>
      </c>
      <c r="C16" s="66" t="s">
        <v>11</v>
      </c>
      <c r="D16" s="66" t="s">
        <v>11</v>
      </c>
      <c r="E16" s="54">
        <v>5.5</v>
      </c>
      <c r="F16" s="54"/>
      <c r="G16" s="55">
        <v>22</v>
      </c>
      <c r="H16" s="55"/>
      <c r="I16" s="7">
        <v>5.5E-2</v>
      </c>
      <c r="J16" s="20"/>
      <c r="K16" s="40">
        <f t="shared" ref="K16:K23" si="1">J16*E16</f>
        <v>0</v>
      </c>
    </row>
    <row r="17" spans="1:11" s="3" customFormat="1" ht="25.5" customHeight="1" x14ac:dyDescent="0.35">
      <c r="A17" s="34" t="s">
        <v>44</v>
      </c>
      <c r="B17" s="35"/>
      <c r="C17" s="35"/>
      <c r="D17" s="35"/>
      <c r="E17" s="47">
        <v>9</v>
      </c>
      <c r="F17" s="47"/>
      <c r="G17" s="51">
        <v>18</v>
      </c>
      <c r="H17" s="51"/>
      <c r="I17" s="6">
        <v>5.5E-2</v>
      </c>
      <c r="J17" s="19"/>
      <c r="K17" s="36">
        <f t="shared" si="1"/>
        <v>0</v>
      </c>
    </row>
    <row r="18" spans="1:11" s="3" customFormat="1" ht="25.5" customHeight="1" x14ac:dyDescent="0.35">
      <c r="A18" s="37" t="s">
        <v>45</v>
      </c>
      <c r="B18" s="38"/>
      <c r="C18" s="38"/>
      <c r="D18" s="38"/>
      <c r="E18" s="54">
        <v>16</v>
      </c>
      <c r="F18" s="54"/>
      <c r="G18" s="55">
        <v>16</v>
      </c>
      <c r="H18" s="55"/>
      <c r="I18" s="7">
        <v>5.5E-2</v>
      </c>
      <c r="J18" s="20"/>
      <c r="K18" s="40">
        <f t="shared" si="1"/>
        <v>0</v>
      </c>
    </row>
    <row r="19" spans="1:11" s="3" customFormat="1" ht="25.5" customHeight="1" x14ac:dyDescent="0.35">
      <c r="A19" s="34" t="s">
        <v>46</v>
      </c>
      <c r="B19" s="35"/>
      <c r="C19" s="35"/>
      <c r="D19" s="35"/>
      <c r="E19" s="47">
        <v>5</v>
      </c>
      <c r="F19" s="47"/>
      <c r="G19" s="51">
        <v>20</v>
      </c>
      <c r="H19" s="51"/>
      <c r="I19" s="6">
        <v>5.5E-2</v>
      </c>
      <c r="J19" s="19"/>
      <c r="K19" s="36">
        <f t="shared" si="1"/>
        <v>0</v>
      </c>
    </row>
    <row r="20" spans="1:11" s="3" customFormat="1" ht="25.5" customHeight="1" x14ac:dyDescent="0.35">
      <c r="A20" s="37" t="s">
        <v>47</v>
      </c>
      <c r="B20" s="38"/>
      <c r="C20" s="38"/>
      <c r="D20" s="38"/>
      <c r="E20" s="54">
        <v>8</v>
      </c>
      <c r="F20" s="54"/>
      <c r="G20" s="55">
        <v>16</v>
      </c>
      <c r="H20" s="55"/>
      <c r="I20" s="7">
        <v>5.5E-2</v>
      </c>
      <c r="J20" s="20"/>
      <c r="K20" s="40">
        <f t="shared" si="1"/>
        <v>0</v>
      </c>
    </row>
    <row r="21" spans="1:11" s="3" customFormat="1" ht="25.5" customHeight="1" x14ac:dyDescent="0.35">
      <c r="A21" s="34" t="s">
        <v>48</v>
      </c>
      <c r="B21" s="35"/>
      <c r="C21" s="35"/>
      <c r="D21" s="35"/>
      <c r="E21" s="47">
        <v>14</v>
      </c>
      <c r="F21" s="47"/>
      <c r="G21" s="51">
        <v>14</v>
      </c>
      <c r="H21" s="51"/>
      <c r="I21" s="6">
        <v>5.5E-2</v>
      </c>
      <c r="J21" s="19"/>
      <c r="K21" s="36">
        <f t="shared" si="1"/>
        <v>0</v>
      </c>
    </row>
    <row r="22" spans="1:11" s="3" customFormat="1" ht="25.5" customHeight="1" x14ac:dyDescent="0.35">
      <c r="A22" s="37" t="s">
        <v>49</v>
      </c>
      <c r="B22" s="38"/>
      <c r="C22" s="38"/>
      <c r="D22" s="38"/>
      <c r="E22" s="54">
        <v>6</v>
      </c>
      <c r="F22" s="54"/>
      <c r="G22" s="55">
        <v>24</v>
      </c>
      <c r="H22" s="55"/>
      <c r="I22" s="7">
        <v>5.5E-2</v>
      </c>
      <c r="J22" s="20"/>
      <c r="K22" s="40">
        <f t="shared" si="1"/>
        <v>0</v>
      </c>
    </row>
    <row r="23" spans="1:11" s="3" customFormat="1" ht="25.5" customHeight="1" x14ac:dyDescent="0.35">
      <c r="A23" s="34" t="s">
        <v>50</v>
      </c>
      <c r="B23" s="35"/>
      <c r="C23" s="35"/>
      <c r="D23" s="35"/>
      <c r="E23" s="47">
        <v>10</v>
      </c>
      <c r="F23" s="47"/>
      <c r="G23" s="51">
        <v>20</v>
      </c>
      <c r="H23" s="51"/>
      <c r="I23" s="6">
        <v>5.5E-2</v>
      </c>
      <c r="J23" s="19"/>
      <c r="K23" s="36">
        <f t="shared" si="1"/>
        <v>0</v>
      </c>
    </row>
    <row r="24" spans="1:11" s="30" customFormat="1" ht="25.5" customHeight="1" x14ac:dyDescent="0.35">
      <c r="A24" s="65" t="s">
        <v>38</v>
      </c>
      <c r="B24" s="66"/>
      <c r="C24" s="66"/>
      <c r="D24" s="66"/>
      <c r="E24" s="54">
        <v>5.9</v>
      </c>
      <c r="F24" s="54"/>
      <c r="G24" s="55">
        <v>59</v>
      </c>
      <c r="H24" s="55"/>
      <c r="I24" s="4">
        <v>0.2</v>
      </c>
      <c r="J24" s="20"/>
      <c r="K24" s="40">
        <f t="shared" ref="K24:K27" si="2">J24*E24</f>
        <v>0</v>
      </c>
    </row>
    <row r="25" spans="1:11" s="3" customFormat="1" ht="25.5" customHeight="1" x14ac:dyDescent="0.35">
      <c r="A25" s="49" t="s">
        <v>23</v>
      </c>
      <c r="B25" s="50" t="s">
        <v>13</v>
      </c>
      <c r="C25" s="50" t="s">
        <v>13</v>
      </c>
      <c r="D25" s="50" t="s">
        <v>13</v>
      </c>
      <c r="E25" s="47">
        <v>9.5</v>
      </c>
      <c r="F25" s="47"/>
      <c r="G25" s="51">
        <f>E25*1000/380</f>
        <v>25</v>
      </c>
      <c r="H25" s="51"/>
      <c r="I25" s="6">
        <v>5.5E-2</v>
      </c>
      <c r="J25" s="19"/>
      <c r="K25" s="36">
        <f t="shared" si="2"/>
        <v>0</v>
      </c>
    </row>
    <row r="26" spans="1:11" s="30" customFormat="1" ht="25.5" customHeight="1" x14ac:dyDescent="0.35">
      <c r="A26" s="65" t="s">
        <v>24</v>
      </c>
      <c r="B26" s="66" t="s">
        <v>15</v>
      </c>
      <c r="C26" s="66" t="s">
        <v>15</v>
      </c>
      <c r="D26" s="66" t="s">
        <v>15</v>
      </c>
      <c r="E26" s="54">
        <v>11.5</v>
      </c>
      <c r="F26" s="54"/>
      <c r="G26" s="55">
        <v>30.26</v>
      </c>
      <c r="H26" s="55"/>
      <c r="I26" s="7">
        <v>5.5E-2</v>
      </c>
      <c r="J26" s="20"/>
      <c r="K26" s="40">
        <f t="shared" si="2"/>
        <v>0</v>
      </c>
    </row>
    <row r="27" spans="1:11" s="29" customFormat="1" ht="25.5" customHeight="1" x14ac:dyDescent="0.35">
      <c r="A27" s="31" t="s">
        <v>37</v>
      </c>
      <c r="B27" s="32"/>
      <c r="C27" s="32"/>
      <c r="D27" s="32"/>
      <c r="E27" s="47">
        <v>11.5</v>
      </c>
      <c r="F27" s="47"/>
      <c r="G27" s="51">
        <v>30.26</v>
      </c>
      <c r="H27" s="51"/>
      <c r="I27" s="6">
        <v>5.5E-2</v>
      </c>
      <c r="J27" s="19"/>
      <c r="K27" s="36">
        <f t="shared" si="2"/>
        <v>0</v>
      </c>
    </row>
    <row r="28" spans="1:11" s="29" customFormat="1" ht="25.5" customHeight="1" x14ac:dyDescent="0.35">
      <c r="K28" s="69"/>
    </row>
    <row r="29" spans="1:11" s="29" customFormat="1" ht="25.5" customHeight="1" x14ac:dyDescent="0.35">
      <c r="A29" s="11" t="s">
        <v>14</v>
      </c>
      <c r="K29" s="69"/>
    </row>
    <row r="30" spans="1:11" ht="8" customHeight="1" thickBot="1" x14ac:dyDescent="0.4">
      <c r="A30" s="53"/>
      <c r="B30" s="53"/>
      <c r="C30" s="53"/>
      <c r="D30" s="53"/>
      <c r="E30" s="53"/>
      <c r="F30" s="53"/>
      <c r="G30" s="5"/>
      <c r="H30" s="5"/>
      <c r="I30" s="5"/>
      <c r="J30" s="5"/>
      <c r="K30" s="39"/>
    </row>
    <row r="31" spans="1:11" ht="25.5" customHeight="1" thickBot="1" x14ac:dyDescent="0.4">
      <c r="B31" s="5"/>
      <c r="C31" s="5"/>
      <c r="D31" s="5"/>
      <c r="E31" s="5"/>
      <c r="F31" s="5"/>
      <c r="G31" s="63" t="s">
        <v>28</v>
      </c>
      <c r="H31" s="64"/>
      <c r="I31" s="5"/>
      <c r="J31" s="16" t="s">
        <v>16</v>
      </c>
      <c r="K31" s="41">
        <f>K33-H33-H32</f>
        <v>0</v>
      </c>
    </row>
    <row r="32" spans="1:11" ht="25.5" customHeight="1" x14ac:dyDescent="0.35">
      <c r="A32" s="5"/>
      <c r="B32" s="5"/>
      <c r="C32" s="5"/>
      <c r="D32" s="5"/>
      <c r="E32" s="5"/>
      <c r="F32" s="5"/>
      <c r="G32" s="10" t="s">
        <v>25</v>
      </c>
      <c r="H32" s="9">
        <f>+K24*0.2/1.2</f>
        <v>0</v>
      </c>
      <c r="I32" s="5"/>
      <c r="J32" s="17" t="s">
        <v>27</v>
      </c>
      <c r="K32" s="43">
        <f>H32+H33</f>
        <v>0</v>
      </c>
    </row>
    <row r="33" spans="1:13" ht="17.5" thickBot="1" x14ac:dyDescent="0.4">
      <c r="A33" s="5"/>
      <c r="B33" s="5"/>
      <c r="C33" s="5"/>
      <c r="D33" s="5"/>
      <c r="E33" s="5"/>
      <c r="F33" s="5"/>
      <c r="G33" s="15" t="s">
        <v>26</v>
      </c>
      <c r="H33" s="8">
        <f>(SUM(K12:K23)+SUM(K25:K27))*0.055/1.055</f>
        <v>0</v>
      </c>
      <c r="I33" s="5"/>
      <c r="J33" s="18" t="s">
        <v>6</v>
      </c>
      <c r="K33" s="42">
        <f>+SUM(K12:K27)</f>
        <v>0</v>
      </c>
    </row>
    <row r="34" spans="1:13" x14ac:dyDescent="0.35">
      <c r="A34" s="5"/>
      <c r="B34" s="5"/>
      <c r="C34" s="5"/>
      <c r="D34" s="5"/>
      <c r="E34" s="5"/>
      <c r="G34" s="5"/>
      <c r="H34" s="5"/>
      <c r="I34" s="5"/>
      <c r="J34" s="5"/>
      <c r="K34" s="39"/>
      <c r="M34" s="12" t="s">
        <v>8</v>
      </c>
    </row>
    <row r="35" spans="1:13" x14ac:dyDescent="0.35">
      <c r="A35" s="5"/>
      <c r="B35" s="5"/>
      <c r="C35" s="5"/>
      <c r="D35" s="5"/>
      <c r="E35" s="5"/>
      <c r="F35" s="5"/>
      <c r="G35" s="5"/>
      <c r="H35" s="5"/>
      <c r="I35" s="5"/>
      <c r="J35" s="5"/>
      <c r="K35" s="39"/>
      <c r="M35" s="1" t="s">
        <v>7</v>
      </c>
    </row>
    <row r="36" spans="1:13" x14ac:dyDescent="0.35">
      <c r="A36" s="5"/>
      <c r="B36" s="5"/>
      <c r="C36" s="5"/>
      <c r="D36" s="5"/>
      <c r="E36" s="13"/>
      <c r="F36" s="5"/>
      <c r="G36" s="14"/>
      <c r="H36" s="5"/>
      <c r="I36" s="5"/>
      <c r="J36" s="5"/>
      <c r="K36" s="70"/>
    </row>
    <row r="37" spans="1:13" x14ac:dyDescent="0.35">
      <c r="A37" s="5"/>
      <c r="B37" s="5"/>
      <c r="C37" s="5"/>
      <c r="D37" s="5"/>
      <c r="E37" s="13"/>
      <c r="F37" s="5"/>
      <c r="G37" s="14"/>
      <c r="H37" s="5"/>
      <c r="I37" s="5"/>
      <c r="J37" s="5"/>
      <c r="K37" s="70"/>
    </row>
    <row r="38" spans="1:13" x14ac:dyDescent="0.35">
      <c r="A38" s="5"/>
      <c r="B38" s="5"/>
      <c r="C38" s="5"/>
      <c r="D38" s="5"/>
      <c r="E38" s="13"/>
      <c r="F38" s="5"/>
      <c r="G38" s="14"/>
      <c r="H38" s="5"/>
      <c r="I38" s="5"/>
      <c r="J38" s="5"/>
      <c r="K38" s="70"/>
    </row>
    <row r="39" spans="1:13" x14ac:dyDescent="0.35">
      <c r="A39" s="5"/>
      <c r="B39" s="5"/>
      <c r="C39" s="5"/>
      <c r="D39" s="5"/>
      <c r="E39" s="13"/>
      <c r="F39" s="5"/>
      <c r="G39" s="14"/>
      <c r="H39" s="5"/>
      <c r="I39" s="5"/>
      <c r="J39" s="5"/>
      <c r="K39" s="70"/>
    </row>
    <row r="40" spans="1:13" x14ac:dyDescent="0.35">
      <c r="A40" s="5"/>
      <c r="B40" s="5"/>
      <c r="C40" s="5"/>
      <c r="D40" s="5"/>
      <c r="E40" s="13"/>
      <c r="F40" s="5"/>
      <c r="G40" s="14"/>
      <c r="H40" s="5"/>
      <c r="I40" s="5"/>
      <c r="J40" s="5"/>
      <c r="K40" s="70"/>
    </row>
    <row r="41" spans="1:13" x14ac:dyDescent="0.35">
      <c r="A41" s="5"/>
      <c r="B41" s="5"/>
      <c r="C41" s="5"/>
      <c r="D41" s="5"/>
      <c r="E41" s="13"/>
      <c r="F41" s="5"/>
      <c r="G41" s="14"/>
      <c r="H41" s="5"/>
      <c r="I41" s="5"/>
      <c r="J41" s="5"/>
      <c r="K41" s="70"/>
    </row>
    <row r="42" spans="1:13" x14ac:dyDescent="0.35">
      <c r="A42" s="5"/>
      <c r="B42" s="5"/>
      <c r="C42" s="5"/>
      <c r="D42" s="5"/>
      <c r="E42" s="13"/>
      <c r="F42" s="5"/>
      <c r="G42" s="13"/>
      <c r="H42" s="5"/>
      <c r="I42" s="5"/>
      <c r="J42" s="5"/>
      <c r="K42" s="39"/>
    </row>
    <row r="43" spans="1:13" x14ac:dyDescent="0.35">
      <c r="A43" s="5"/>
      <c r="B43" s="5"/>
      <c r="C43" s="5"/>
      <c r="D43" s="5"/>
      <c r="E43" s="13"/>
      <c r="F43" s="5"/>
      <c r="G43" s="13"/>
      <c r="H43" s="5"/>
      <c r="I43" s="5"/>
      <c r="J43" s="5"/>
      <c r="K43" s="39"/>
    </row>
    <row r="44" spans="1:13" x14ac:dyDescent="0.35">
      <c r="A44" s="5"/>
      <c r="B44" s="5"/>
      <c r="C44" s="5"/>
      <c r="D44" s="5"/>
      <c r="E44" s="13"/>
      <c r="F44" s="5"/>
      <c r="G44" s="13"/>
      <c r="H44" s="5"/>
      <c r="I44" s="5"/>
      <c r="J44" s="5"/>
      <c r="K44" s="39"/>
    </row>
    <row r="45" spans="1:13" x14ac:dyDescent="0.35">
      <c r="A45" s="5"/>
      <c r="B45" s="5"/>
      <c r="C45" s="5"/>
      <c r="D45" s="5"/>
      <c r="E45" s="5"/>
      <c r="F45" s="5"/>
      <c r="G45" s="5"/>
      <c r="H45" s="5"/>
      <c r="I45" s="5"/>
      <c r="J45" s="5"/>
      <c r="K45" s="39"/>
    </row>
    <row r="46" spans="1:13" s="23" customFormat="1" ht="19" customHeight="1" x14ac:dyDescent="0.35">
      <c r="A46" s="48" t="s">
        <v>34</v>
      </c>
      <c r="B46" s="68"/>
      <c r="C46" s="68"/>
      <c r="D46" s="68"/>
      <c r="E46" s="67" t="s">
        <v>42</v>
      </c>
      <c r="F46" s="67"/>
      <c r="G46" s="67"/>
      <c r="H46" s="67"/>
      <c r="I46" s="48" t="s">
        <v>40</v>
      </c>
      <c r="J46" s="68"/>
      <c r="K46" s="68"/>
    </row>
    <row r="47" spans="1:13" s="23" customFormat="1" ht="51" customHeight="1" x14ac:dyDescent="0.35">
      <c r="A47" s="68"/>
      <c r="B47" s="68"/>
      <c r="C47" s="68"/>
      <c r="D47" s="68"/>
      <c r="E47" s="67"/>
      <c r="F47" s="67"/>
      <c r="G47" s="67"/>
      <c r="H47" s="67"/>
      <c r="I47" s="68"/>
      <c r="J47" s="68"/>
      <c r="K47" s="68"/>
    </row>
    <row r="48" spans="1:13" s="23" customFormat="1" ht="30.5" customHeight="1" x14ac:dyDescent="0.35">
      <c r="A48" s="68"/>
      <c r="B48" s="68"/>
      <c r="C48" s="68"/>
      <c r="D48" s="68"/>
      <c r="E48" s="67"/>
      <c r="F48" s="67"/>
      <c r="G48" s="67"/>
      <c r="H48" s="67"/>
      <c r="I48" s="68"/>
      <c r="J48" s="68"/>
      <c r="K48" s="68"/>
    </row>
    <row r="49" spans="1:11" x14ac:dyDescent="0.35">
      <c r="A49" s="5"/>
      <c r="B49" s="5"/>
      <c r="C49" s="5"/>
      <c r="D49" s="5"/>
      <c r="E49" s="5"/>
      <c r="F49" s="5"/>
      <c r="G49" s="5"/>
      <c r="H49" s="5"/>
      <c r="I49" s="5"/>
      <c r="J49" s="5"/>
      <c r="K49" s="39"/>
    </row>
    <row r="50" spans="1:11" x14ac:dyDescent="0.35">
      <c r="A50" s="5"/>
      <c r="B50" s="5"/>
      <c r="C50" s="5"/>
      <c r="D50" s="5"/>
      <c r="E50" s="5"/>
      <c r="F50" s="5"/>
      <c r="G50" s="5"/>
      <c r="H50" s="5"/>
      <c r="I50" s="5"/>
      <c r="J50" s="5"/>
      <c r="K50" s="39"/>
    </row>
    <row r="51" spans="1:11" x14ac:dyDescent="0.35">
      <c r="A51" s="5"/>
      <c r="B51" s="5"/>
      <c r="C51" s="5"/>
      <c r="D51" s="5"/>
      <c r="E51" s="5"/>
      <c r="F51" s="5"/>
      <c r="G51" s="5"/>
      <c r="H51" s="5"/>
      <c r="I51" s="5"/>
      <c r="J51" s="12"/>
      <c r="K51" s="39"/>
    </row>
    <row r="52" spans="1:11" x14ac:dyDescent="0.35">
      <c r="A52" s="5"/>
      <c r="B52" s="5"/>
      <c r="C52" s="5"/>
      <c r="D52" s="5"/>
      <c r="E52" s="5"/>
      <c r="F52" s="5"/>
      <c r="G52" s="5"/>
      <c r="H52" s="5"/>
      <c r="I52" s="5"/>
      <c r="J52" s="5"/>
      <c r="K52" s="39"/>
    </row>
    <row r="53" spans="1:11" x14ac:dyDescent="0.35">
      <c r="A53" s="5"/>
      <c r="B53" s="5"/>
      <c r="C53" s="5"/>
      <c r="D53" s="5"/>
      <c r="E53" s="5"/>
      <c r="F53" s="5"/>
      <c r="G53" s="5"/>
      <c r="H53" s="5"/>
      <c r="I53" s="5"/>
      <c r="J53" s="5"/>
      <c r="K53" s="39"/>
    </row>
    <row r="54" spans="1:11" x14ac:dyDescent="0.35">
      <c r="A54" s="5"/>
      <c r="B54" s="5"/>
      <c r="C54" s="5"/>
      <c r="D54" s="5"/>
      <c r="E54" s="5"/>
      <c r="F54" s="5"/>
      <c r="G54" s="5"/>
      <c r="H54" s="5"/>
      <c r="I54" s="5"/>
      <c r="J54" s="5"/>
      <c r="K54" s="39"/>
    </row>
    <row r="55" spans="1:11" x14ac:dyDescent="0.35">
      <c r="A55" s="5"/>
      <c r="B55" s="5"/>
      <c r="C55" s="5"/>
      <c r="D55" s="5"/>
      <c r="E55" s="5"/>
      <c r="F55" s="5"/>
      <c r="G55" s="5"/>
      <c r="H55" s="5"/>
      <c r="I55" s="5"/>
      <c r="J55" s="5"/>
      <c r="K55" s="39"/>
    </row>
    <row r="56" spans="1:11" ht="55.5" customHeight="1" x14ac:dyDescent="0.35">
      <c r="A56" s="5"/>
      <c r="B56" s="5"/>
      <c r="C56" s="5"/>
      <c r="D56" s="5"/>
      <c r="F56" s="72"/>
      <c r="G56" s="72"/>
      <c r="H56" s="72"/>
      <c r="J56" s="46"/>
      <c r="K56" s="44"/>
    </row>
    <row r="57" spans="1:11" ht="14.5" customHeight="1" x14ac:dyDescent="0.35">
      <c r="A57" s="5"/>
      <c r="B57" s="5"/>
      <c r="C57" s="5"/>
      <c r="D57" s="5"/>
      <c r="E57" s="72"/>
      <c r="F57" s="72"/>
      <c r="G57" s="72"/>
      <c r="H57" s="72"/>
      <c r="I57" s="46"/>
      <c r="J57" s="46"/>
      <c r="K57" s="44"/>
    </row>
    <row r="58" spans="1:11" s="23" customFormat="1" ht="106.5" customHeight="1" x14ac:dyDescent="0.35">
      <c r="A58" s="67" t="s">
        <v>41</v>
      </c>
      <c r="B58" s="48"/>
      <c r="C58" s="48"/>
      <c r="D58" s="48"/>
      <c r="E58" s="48" t="s">
        <v>35</v>
      </c>
      <c r="F58" s="48"/>
      <c r="G58" s="48"/>
      <c r="H58" s="48"/>
      <c r="I58" s="48" t="s">
        <v>51</v>
      </c>
      <c r="J58" s="48"/>
      <c r="K58" s="48"/>
    </row>
    <row r="59" spans="1:11" s="28" customFormat="1" ht="15.5" hidden="1" x14ac:dyDescent="0.35">
      <c r="A59" s="24" t="s">
        <v>29</v>
      </c>
      <c r="B59" s="24"/>
      <c r="C59" s="24"/>
      <c r="D59" s="24"/>
      <c r="E59" s="24"/>
      <c r="F59" s="24"/>
      <c r="G59" s="25" t="s">
        <v>31</v>
      </c>
      <c r="H59" s="26"/>
      <c r="I59" s="27"/>
      <c r="J59" s="62" t="s">
        <v>33</v>
      </c>
      <c r="K59" s="62"/>
    </row>
    <row r="60" spans="1:11" s="28" customFormat="1" ht="15.5" hidden="1" x14ac:dyDescent="0.35">
      <c r="A60" s="24" t="s">
        <v>30</v>
      </c>
      <c r="B60" s="24"/>
      <c r="C60" s="24"/>
      <c r="D60" s="24"/>
      <c r="E60" s="24"/>
      <c r="F60" s="24"/>
      <c r="G60" s="61" t="s">
        <v>32</v>
      </c>
      <c r="H60" s="61"/>
      <c r="I60" s="24"/>
      <c r="J60" s="62"/>
      <c r="K60" s="62"/>
    </row>
    <row r="61" spans="1:11" ht="0.5" hidden="1" customHeight="1" x14ac:dyDescent="0.35"/>
    <row r="62" spans="1:11" ht="0.5" hidden="1" customHeight="1" x14ac:dyDescent="0.35"/>
    <row r="63" spans="1:11" x14ac:dyDescent="0.35"/>
  </sheetData>
  <sheetProtection selectLockedCells="1"/>
  <mergeCells count="60">
    <mergeCell ref="E46:H48"/>
    <mergeCell ref="E58:H58"/>
    <mergeCell ref="A58:D58"/>
    <mergeCell ref="A16:D16"/>
    <mergeCell ref="A30:D30"/>
    <mergeCell ref="E30:F30"/>
    <mergeCell ref="E26:F26"/>
    <mergeCell ref="G26:H26"/>
    <mergeCell ref="A26:D26"/>
    <mergeCell ref="E14:F14"/>
    <mergeCell ref="G14:H14"/>
    <mergeCell ref="E25:F25"/>
    <mergeCell ref="G25:H25"/>
    <mergeCell ref="E16:F16"/>
    <mergeCell ref="E17:F17"/>
    <mergeCell ref="E18:F18"/>
    <mergeCell ref="E19:F19"/>
    <mergeCell ref="G16:H16"/>
    <mergeCell ref="E22:F22"/>
    <mergeCell ref="E23:F23"/>
    <mergeCell ref="G17:H17"/>
    <mergeCell ref="A12:D12"/>
    <mergeCell ref="A13:D13"/>
    <mergeCell ref="A14:D14"/>
    <mergeCell ref="E15:F15"/>
    <mergeCell ref="E13:F13"/>
    <mergeCell ref="G13:H13"/>
    <mergeCell ref="G20:H20"/>
    <mergeCell ref="A24:D24"/>
    <mergeCell ref="E24:F24"/>
    <mergeCell ref="G24:H24"/>
    <mergeCell ref="A25:D25"/>
    <mergeCell ref="G18:H18"/>
    <mergeCell ref="G19:H19"/>
    <mergeCell ref="G21:H21"/>
    <mergeCell ref="G22:H22"/>
    <mergeCell ref="G23:H23"/>
    <mergeCell ref="G60:H60"/>
    <mergeCell ref="J59:K60"/>
    <mergeCell ref="G31:H31"/>
    <mergeCell ref="J2:K2"/>
    <mergeCell ref="J4:K4"/>
    <mergeCell ref="A15:D15"/>
    <mergeCell ref="E12:F12"/>
    <mergeCell ref="G12:H12"/>
    <mergeCell ref="G15:H15"/>
    <mergeCell ref="J3:K3"/>
    <mergeCell ref="E6:H6"/>
    <mergeCell ref="E7:H7"/>
    <mergeCell ref="E8:H8"/>
    <mergeCell ref="A11:D11"/>
    <mergeCell ref="E11:F11"/>
    <mergeCell ref="G11:H11"/>
    <mergeCell ref="I58:K58"/>
    <mergeCell ref="I46:K48"/>
    <mergeCell ref="A46:D48"/>
    <mergeCell ref="E21:F21"/>
    <mergeCell ref="E27:F27"/>
    <mergeCell ref="G27:H27"/>
    <mergeCell ref="E20:F20"/>
  </mergeCells>
  <pageMargins left="0.7" right="0.7" top="0.75" bottom="0.75" header="0.3" footer="0.3"/>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Bon de commande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Aurélien</dc:creator>
  <cp:lastModifiedBy>Aurélien</cp:lastModifiedBy>
  <cp:lastPrinted>2025-11-07T12:13:34Z</cp:lastPrinted>
  <dcterms:created xsi:type="dcterms:W3CDTF">2025-10-09T15:58:16Z</dcterms:created>
  <dcterms:modified xsi:type="dcterms:W3CDTF">2026-05-26T15:57:44Z</dcterms:modified>
</cp:coreProperties>
</file>